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3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12.xml" ContentType="application/vnd.ms-excel.person+xml"/>
  <Override PartName="/xl/persons/person1.xml" ContentType="application/vnd.ms-excel.person+xml"/>
  <Override PartName="/xl/persons/person15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706c5c62caf997/Bureaublad/"/>
    </mc:Choice>
  </mc:AlternateContent>
  <xr:revisionPtr revIDLastSave="100" documentId="8_{CF25337C-FB3D-4C98-935D-4B77398B40B3}" xr6:coauthVersionLast="47" xr6:coauthVersionMax="47" xr10:uidLastSave="{2BFD588A-E1D2-49D1-BCA8-188C4AACA2B0}"/>
  <bookViews>
    <workbookView xWindow="-120" yWindow="-120" windowWidth="29040" windowHeight="16440" xr2:uid="{20C4F9FC-7608-4C89-ADDF-86EF918FD49F}"/>
  </bookViews>
  <sheets>
    <sheet name="Voorspellingen" sheetId="1" r:id="rId1"/>
    <sheet name="Pun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6" i="1" l="1"/>
  <c r="T86" i="1"/>
  <c r="S86" i="1"/>
  <c r="R86" i="1"/>
  <c r="Q86" i="1"/>
  <c r="P86" i="1"/>
  <c r="O86" i="1"/>
  <c r="N86" i="1"/>
  <c r="M86" i="1"/>
  <c r="L86" i="1"/>
  <c r="K86" i="1"/>
  <c r="J86" i="1"/>
  <c r="U83" i="1"/>
  <c r="T83" i="1"/>
  <c r="S83" i="1"/>
  <c r="R83" i="1"/>
  <c r="Q83" i="1"/>
  <c r="P83" i="1"/>
  <c r="O83" i="1"/>
  <c r="N83" i="1"/>
  <c r="M83" i="1"/>
  <c r="L83" i="1"/>
  <c r="K83" i="1"/>
  <c r="J83" i="1"/>
  <c r="U78" i="1"/>
  <c r="T78" i="1"/>
  <c r="S78" i="1"/>
  <c r="R78" i="1"/>
  <c r="Q78" i="1"/>
  <c r="P78" i="1"/>
  <c r="O78" i="1"/>
  <c r="N78" i="1"/>
  <c r="M78" i="1"/>
  <c r="L78" i="1"/>
  <c r="K78" i="1"/>
  <c r="J78" i="1"/>
  <c r="U69" i="1"/>
  <c r="T69" i="1"/>
  <c r="S69" i="1"/>
  <c r="R69" i="1"/>
  <c r="Q69" i="1"/>
  <c r="P69" i="1"/>
  <c r="O69" i="1"/>
  <c r="N69" i="1"/>
  <c r="M69" i="1"/>
  <c r="L69" i="1"/>
  <c r="K69" i="1"/>
  <c r="J69" i="1"/>
  <c r="K87" i="2"/>
  <c r="L87" i="2"/>
  <c r="M87" i="2"/>
  <c r="N87" i="2"/>
  <c r="O87" i="2"/>
  <c r="P87" i="2"/>
  <c r="Q87" i="2"/>
  <c r="R87" i="2"/>
  <c r="S87" i="2"/>
  <c r="T87" i="2"/>
  <c r="U87" i="2"/>
  <c r="K84" i="2"/>
  <c r="L84" i="2"/>
  <c r="M84" i="2"/>
  <c r="N84" i="2"/>
  <c r="O84" i="2"/>
  <c r="P84" i="2"/>
  <c r="Q84" i="2"/>
  <c r="R84" i="2"/>
  <c r="S84" i="2"/>
  <c r="T84" i="2"/>
  <c r="U84" i="2"/>
  <c r="K85" i="2"/>
  <c r="L85" i="2"/>
  <c r="M85" i="2"/>
  <c r="N85" i="2"/>
  <c r="O85" i="2"/>
  <c r="P85" i="2"/>
  <c r="Q85" i="2"/>
  <c r="R85" i="2"/>
  <c r="S85" i="2"/>
  <c r="T85" i="2"/>
  <c r="U85" i="2"/>
  <c r="J85" i="2"/>
  <c r="K79" i="2"/>
  <c r="L79" i="2"/>
  <c r="M79" i="2"/>
  <c r="N79" i="2"/>
  <c r="O79" i="2"/>
  <c r="P79" i="2"/>
  <c r="Q79" i="2"/>
  <c r="R79" i="2"/>
  <c r="S79" i="2"/>
  <c r="T79" i="2"/>
  <c r="U79" i="2"/>
  <c r="K80" i="2"/>
  <c r="L80" i="2"/>
  <c r="M80" i="2"/>
  <c r="N80" i="2"/>
  <c r="O80" i="2"/>
  <c r="P80" i="2"/>
  <c r="Q80" i="2"/>
  <c r="R80" i="2"/>
  <c r="S80" i="2"/>
  <c r="T80" i="2"/>
  <c r="U80" i="2"/>
  <c r="K81" i="2"/>
  <c r="L81" i="2"/>
  <c r="M81" i="2"/>
  <c r="N81" i="2"/>
  <c r="O81" i="2"/>
  <c r="P81" i="2"/>
  <c r="Q81" i="2"/>
  <c r="R81" i="2"/>
  <c r="S81" i="2"/>
  <c r="T81" i="2"/>
  <c r="U81" i="2"/>
  <c r="K82" i="2"/>
  <c r="L82" i="2"/>
  <c r="M82" i="2"/>
  <c r="N82" i="2"/>
  <c r="O82" i="2"/>
  <c r="P82" i="2"/>
  <c r="Q82" i="2"/>
  <c r="R82" i="2"/>
  <c r="S82" i="2"/>
  <c r="T82" i="2"/>
  <c r="U82" i="2"/>
  <c r="J80" i="2"/>
  <c r="J81" i="2"/>
  <c r="J82" i="2"/>
  <c r="K70" i="2"/>
  <c r="L70" i="2"/>
  <c r="M70" i="2"/>
  <c r="N70" i="2"/>
  <c r="O70" i="2"/>
  <c r="P70" i="2"/>
  <c r="Q70" i="2"/>
  <c r="R70" i="2"/>
  <c r="S70" i="2"/>
  <c r="T70" i="2"/>
  <c r="U70" i="2"/>
  <c r="K71" i="2"/>
  <c r="L71" i="2"/>
  <c r="M71" i="2"/>
  <c r="N71" i="2"/>
  <c r="O71" i="2"/>
  <c r="P71" i="2"/>
  <c r="Q71" i="2"/>
  <c r="R71" i="2"/>
  <c r="S71" i="2"/>
  <c r="T71" i="2"/>
  <c r="U71" i="2"/>
  <c r="K72" i="2"/>
  <c r="L72" i="2"/>
  <c r="M72" i="2"/>
  <c r="N72" i="2"/>
  <c r="O72" i="2"/>
  <c r="P72" i="2"/>
  <c r="Q72" i="2"/>
  <c r="R72" i="2"/>
  <c r="S72" i="2"/>
  <c r="T72" i="2"/>
  <c r="U72" i="2"/>
  <c r="K73" i="2"/>
  <c r="L73" i="2"/>
  <c r="M73" i="2"/>
  <c r="N73" i="2"/>
  <c r="O73" i="2"/>
  <c r="P73" i="2"/>
  <c r="Q73" i="2"/>
  <c r="R73" i="2"/>
  <c r="S73" i="2"/>
  <c r="T73" i="2"/>
  <c r="U73" i="2"/>
  <c r="K74" i="2"/>
  <c r="L74" i="2"/>
  <c r="M74" i="2"/>
  <c r="N74" i="2"/>
  <c r="O74" i="2"/>
  <c r="P74" i="2"/>
  <c r="Q74" i="2"/>
  <c r="R74" i="2"/>
  <c r="S74" i="2"/>
  <c r="T74" i="2"/>
  <c r="U74" i="2"/>
  <c r="K75" i="2"/>
  <c r="L75" i="2"/>
  <c r="M75" i="2"/>
  <c r="N75" i="2"/>
  <c r="O75" i="2"/>
  <c r="P75" i="2"/>
  <c r="Q75" i="2"/>
  <c r="R75" i="2"/>
  <c r="S75" i="2"/>
  <c r="T75" i="2"/>
  <c r="U75" i="2"/>
  <c r="K76" i="2"/>
  <c r="L76" i="2"/>
  <c r="M76" i="2"/>
  <c r="N76" i="2"/>
  <c r="O76" i="2"/>
  <c r="P76" i="2"/>
  <c r="Q76" i="2"/>
  <c r="R76" i="2"/>
  <c r="S76" i="2"/>
  <c r="T76" i="2"/>
  <c r="U76" i="2"/>
  <c r="K77" i="2"/>
  <c r="L77" i="2"/>
  <c r="M77" i="2"/>
  <c r="N77" i="2"/>
  <c r="O77" i="2"/>
  <c r="P77" i="2"/>
  <c r="Q77" i="2"/>
  <c r="R77" i="2"/>
  <c r="S77" i="2"/>
  <c r="T77" i="2"/>
  <c r="U77" i="2"/>
  <c r="J71" i="2"/>
  <c r="J72" i="2"/>
  <c r="J73" i="2"/>
  <c r="J74" i="2"/>
  <c r="J75" i="2"/>
  <c r="J76" i="2"/>
  <c r="J77" i="2"/>
  <c r="J87" i="2"/>
  <c r="J84" i="2"/>
  <c r="J79" i="2"/>
  <c r="J70" i="2"/>
  <c r="K53" i="2"/>
  <c r="L53" i="2"/>
  <c r="M53" i="2"/>
  <c r="N53" i="2"/>
  <c r="O53" i="2"/>
  <c r="P53" i="2"/>
  <c r="Q53" i="2"/>
  <c r="R53" i="2"/>
  <c r="S53" i="2"/>
  <c r="T53" i="2"/>
  <c r="U53" i="2"/>
  <c r="K54" i="2"/>
  <c r="L54" i="2"/>
  <c r="M54" i="2"/>
  <c r="N54" i="2"/>
  <c r="O54" i="2"/>
  <c r="P54" i="2"/>
  <c r="Q54" i="2"/>
  <c r="R54" i="2"/>
  <c r="S54" i="2"/>
  <c r="T54" i="2"/>
  <c r="U54" i="2"/>
  <c r="K55" i="2"/>
  <c r="L55" i="2"/>
  <c r="M55" i="2"/>
  <c r="N55" i="2"/>
  <c r="O55" i="2"/>
  <c r="P55" i="2"/>
  <c r="Q55" i="2"/>
  <c r="R55" i="2"/>
  <c r="S55" i="2"/>
  <c r="T55" i="2"/>
  <c r="U55" i="2"/>
  <c r="K56" i="2"/>
  <c r="L56" i="2"/>
  <c r="M56" i="2"/>
  <c r="N56" i="2"/>
  <c r="O56" i="2"/>
  <c r="P56" i="2"/>
  <c r="Q56" i="2"/>
  <c r="R56" i="2"/>
  <c r="S56" i="2"/>
  <c r="T56" i="2"/>
  <c r="U56" i="2"/>
  <c r="K57" i="2"/>
  <c r="L57" i="2"/>
  <c r="M57" i="2"/>
  <c r="N57" i="2"/>
  <c r="O57" i="2"/>
  <c r="P57" i="2"/>
  <c r="Q57" i="2"/>
  <c r="R57" i="2"/>
  <c r="S57" i="2"/>
  <c r="T57" i="2"/>
  <c r="U57" i="2"/>
  <c r="K58" i="2"/>
  <c r="L58" i="2"/>
  <c r="M58" i="2"/>
  <c r="N58" i="2"/>
  <c r="O58" i="2"/>
  <c r="P58" i="2"/>
  <c r="Q58" i="2"/>
  <c r="R58" i="2"/>
  <c r="S58" i="2"/>
  <c r="T58" i="2"/>
  <c r="U58" i="2"/>
  <c r="K59" i="2"/>
  <c r="L59" i="2"/>
  <c r="M59" i="2"/>
  <c r="N59" i="2"/>
  <c r="O59" i="2"/>
  <c r="P59" i="2"/>
  <c r="Q59" i="2"/>
  <c r="R59" i="2"/>
  <c r="S59" i="2"/>
  <c r="T59" i="2"/>
  <c r="U59" i="2"/>
  <c r="K60" i="2"/>
  <c r="L60" i="2"/>
  <c r="M60" i="2"/>
  <c r="N60" i="2"/>
  <c r="O60" i="2"/>
  <c r="P60" i="2"/>
  <c r="Q60" i="2"/>
  <c r="R60" i="2"/>
  <c r="S60" i="2"/>
  <c r="T60" i="2"/>
  <c r="U60" i="2"/>
  <c r="K61" i="2"/>
  <c r="L61" i="2"/>
  <c r="M61" i="2"/>
  <c r="N61" i="2"/>
  <c r="O61" i="2"/>
  <c r="P61" i="2"/>
  <c r="Q61" i="2"/>
  <c r="R61" i="2"/>
  <c r="S61" i="2"/>
  <c r="T61" i="2"/>
  <c r="U61" i="2"/>
  <c r="K62" i="2"/>
  <c r="L62" i="2"/>
  <c r="M62" i="2"/>
  <c r="N62" i="2"/>
  <c r="O62" i="2"/>
  <c r="P62" i="2"/>
  <c r="Q62" i="2"/>
  <c r="R62" i="2"/>
  <c r="S62" i="2"/>
  <c r="T62" i="2"/>
  <c r="U62" i="2"/>
  <c r="K63" i="2"/>
  <c r="L63" i="2"/>
  <c r="M63" i="2"/>
  <c r="N63" i="2"/>
  <c r="O63" i="2"/>
  <c r="P63" i="2"/>
  <c r="Q63" i="2"/>
  <c r="R63" i="2"/>
  <c r="S63" i="2"/>
  <c r="T63" i="2"/>
  <c r="U63" i="2"/>
  <c r="K64" i="2"/>
  <c r="L64" i="2"/>
  <c r="M64" i="2"/>
  <c r="N64" i="2"/>
  <c r="O64" i="2"/>
  <c r="P64" i="2"/>
  <c r="Q64" i="2"/>
  <c r="R64" i="2"/>
  <c r="S64" i="2"/>
  <c r="T64" i="2"/>
  <c r="U64" i="2"/>
  <c r="K65" i="2"/>
  <c r="L65" i="2"/>
  <c r="M65" i="2"/>
  <c r="N65" i="2"/>
  <c r="O65" i="2"/>
  <c r="P65" i="2"/>
  <c r="Q65" i="2"/>
  <c r="R65" i="2"/>
  <c r="S65" i="2"/>
  <c r="T65" i="2"/>
  <c r="U65" i="2"/>
  <c r="K66" i="2"/>
  <c r="L66" i="2"/>
  <c r="M66" i="2"/>
  <c r="N66" i="2"/>
  <c r="O66" i="2"/>
  <c r="P66" i="2"/>
  <c r="Q66" i="2"/>
  <c r="R66" i="2"/>
  <c r="S66" i="2"/>
  <c r="T66" i="2"/>
  <c r="U66" i="2"/>
  <c r="K67" i="2"/>
  <c r="L67" i="2"/>
  <c r="M67" i="2"/>
  <c r="N67" i="2"/>
  <c r="O67" i="2"/>
  <c r="P67" i="2"/>
  <c r="Q67" i="2"/>
  <c r="R67" i="2"/>
  <c r="S67" i="2"/>
  <c r="T67" i="2"/>
  <c r="U67" i="2"/>
  <c r="K68" i="2"/>
  <c r="L68" i="2"/>
  <c r="M68" i="2"/>
  <c r="N68" i="2"/>
  <c r="O68" i="2"/>
  <c r="P68" i="2"/>
  <c r="Q68" i="2"/>
  <c r="R68" i="2"/>
  <c r="S68" i="2"/>
  <c r="T68" i="2"/>
  <c r="U68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O88" i="2" l="1"/>
  <c r="N88" i="2"/>
  <c r="U88" i="2"/>
  <c r="M88" i="2"/>
  <c r="T88" i="2"/>
  <c r="L88" i="2"/>
  <c r="S88" i="2"/>
  <c r="K88" i="2"/>
  <c r="R88" i="2"/>
  <c r="Q88" i="2"/>
  <c r="P88" i="2"/>
  <c r="J88" i="2"/>
  <c r="U52" i="2"/>
  <c r="T52" i="2"/>
  <c r="S52" i="2"/>
  <c r="R52" i="2"/>
  <c r="Q52" i="2"/>
  <c r="P52" i="2"/>
  <c r="O52" i="2"/>
  <c r="N52" i="2"/>
  <c r="M52" i="2"/>
  <c r="L52" i="2"/>
  <c r="K52" i="2"/>
  <c r="J52" i="2"/>
  <c r="U52" i="1"/>
  <c r="K52" i="1"/>
  <c r="L52" i="1"/>
  <c r="M52" i="1"/>
  <c r="N52" i="1"/>
  <c r="O52" i="1"/>
  <c r="P52" i="1"/>
  <c r="Q52" i="1"/>
  <c r="R52" i="1"/>
  <c r="S52" i="1"/>
  <c r="T52" i="1"/>
  <c r="J52" i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3" i="2"/>
  <c r="K4" i="2"/>
  <c r="L4" i="2"/>
  <c r="M4" i="2"/>
  <c r="N4" i="2"/>
  <c r="O4" i="2"/>
  <c r="Q4" i="2"/>
  <c r="R4" i="2"/>
  <c r="S4" i="2"/>
  <c r="T4" i="2"/>
  <c r="U4" i="2"/>
  <c r="K5" i="2"/>
  <c r="L5" i="2"/>
  <c r="M5" i="2"/>
  <c r="N5" i="2"/>
  <c r="O5" i="2"/>
  <c r="Q5" i="2"/>
  <c r="R5" i="2"/>
  <c r="S5" i="2"/>
  <c r="T5" i="2"/>
  <c r="U5" i="2"/>
  <c r="K6" i="2"/>
  <c r="L6" i="2"/>
  <c r="M6" i="2"/>
  <c r="N6" i="2"/>
  <c r="O6" i="2"/>
  <c r="Q6" i="2"/>
  <c r="R6" i="2"/>
  <c r="S6" i="2"/>
  <c r="T6" i="2"/>
  <c r="U6" i="2"/>
  <c r="K7" i="2"/>
  <c r="L7" i="2"/>
  <c r="M7" i="2"/>
  <c r="N7" i="2"/>
  <c r="O7" i="2"/>
  <c r="Q7" i="2"/>
  <c r="R7" i="2"/>
  <c r="S7" i="2"/>
  <c r="T7" i="2"/>
  <c r="U7" i="2"/>
  <c r="K8" i="2"/>
  <c r="L8" i="2"/>
  <c r="M8" i="2"/>
  <c r="N8" i="2"/>
  <c r="O8" i="2"/>
  <c r="Q8" i="2"/>
  <c r="R8" i="2"/>
  <c r="S8" i="2"/>
  <c r="T8" i="2"/>
  <c r="U8" i="2"/>
  <c r="K9" i="2"/>
  <c r="L9" i="2"/>
  <c r="M9" i="2"/>
  <c r="N9" i="2"/>
  <c r="O9" i="2"/>
  <c r="Q9" i="2"/>
  <c r="R9" i="2"/>
  <c r="S9" i="2"/>
  <c r="T9" i="2"/>
  <c r="U9" i="2"/>
  <c r="K10" i="2"/>
  <c r="L10" i="2"/>
  <c r="M10" i="2"/>
  <c r="N10" i="2"/>
  <c r="O10" i="2"/>
  <c r="Q10" i="2"/>
  <c r="R10" i="2"/>
  <c r="S10" i="2"/>
  <c r="T10" i="2"/>
  <c r="U10" i="2"/>
  <c r="K11" i="2"/>
  <c r="L11" i="2"/>
  <c r="M11" i="2"/>
  <c r="N11" i="2"/>
  <c r="O11" i="2"/>
  <c r="Q11" i="2"/>
  <c r="R11" i="2"/>
  <c r="S11" i="2"/>
  <c r="T11" i="2"/>
  <c r="U11" i="2"/>
  <c r="K12" i="2"/>
  <c r="L12" i="2"/>
  <c r="M12" i="2"/>
  <c r="N12" i="2"/>
  <c r="O12" i="2"/>
  <c r="Q12" i="2"/>
  <c r="R12" i="2"/>
  <c r="S12" i="2"/>
  <c r="T12" i="2"/>
  <c r="U12" i="2"/>
  <c r="K13" i="2"/>
  <c r="L13" i="2"/>
  <c r="M13" i="2"/>
  <c r="N13" i="2"/>
  <c r="O13" i="2"/>
  <c r="Q13" i="2"/>
  <c r="R13" i="2"/>
  <c r="S13" i="2"/>
  <c r="T13" i="2"/>
  <c r="U13" i="2"/>
  <c r="K14" i="2"/>
  <c r="L14" i="2"/>
  <c r="M14" i="2"/>
  <c r="N14" i="2"/>
  <c r="O14" i="2"/>
  <c r="Q14" i="2"/>
  <c r="R14" i="2"/>
  <c r="S14" i="2"/>
  <c r="T14" i="2"/>
  <c r="U14" i="2"/>
  <c r="K15" i="2"/>
  <c r="L15" i="2"/>
  <c r="M15" i="2"/>
  <c r="N15" i="2"/>
  <c r="O15" i="2"/>
  <c r="Q15" i="2"/>
  <c r="R15" i="2"/>
  <c r="S15" i="2"/>
  <c r="T15" i="2"/>
  <c r="U15" i="2"/>
  <c r="K16" i="2"/>
  <c r="L16" i="2"/>
  <c r="M16" i="2"/>
  <c r="N16" i="2"/>
  <c r="O16" i="2"/>
  <c r="Q16" i="2"/>
  <c r="R16" i="2"/>
  <c r="S16" i="2"/>
  <c r="T16" i="2"/>
  <c r="U16" i="2"/>
  <c r="K17" i="2"/>
  <c r="L17" i="2"/>
  <c r="M17" i="2"/>
  <c r="N17" i="2"/>
  <c r="O17" i="2"/>
  <c r="Q17" i="2"/>
  <c r="R17" i="2"/>
  <c r="S17" i="2"/>
  <c r="T17" i="2"/>
  <c r="U17" i="2"/>
  <c r="K18" i="2"/>
  <c r="L18" i="2"/>
  <c r="M18" i="2"/>
  <c r="N18" i="2"/>
  <c r="O18" i="2"/>
  <c r="Q18" i="2"/>
  <c r="R18" i="2"/>
  <c r="S18" i="2"/>
  <c r="T18" i="2"/>
  <c r="U18" i="2"/>
  <c r="K19" i="2"/>
  <c r="L19" i="2"/>
  <c r="M19" i="2"/>
  <c r="N19" i="2"/>
  <c r="O19" i="2"/>
  <c r="Q19" i="2"/>
  <c r="R19" i="2"/>
  <c r="S19" i="2"/>
  <c r="T19" i="2"/>
  <c r="U19" i="2"/>
  <c r="K20" i="2"/>
  <c r="L20" i="2"/>
  <c r="M20" i="2"/>
  <c r="N20" i="2"/>
  <c r="O20" i="2"/>
  <c r="Q20" i="2"/>
  <c r="R20" i="2"/>
  <c r="S20" i="2"/>
  <c r="T20" i="2"/>
  <c r="U20" i="2"/>
  <c r="K21" i="2"/>
  <c r="L21" i="2"/>
  <c r="M21" i="2"/>
  <c r="N21" i="2"/>
  <c r="O21" i="2"/>
  <c r="Q21" i="2"/>
  <c r="R21" i="2"/>
  <c r="S21" i="2"/>
  <c r="T21" i="2"/>
  <c r="U21" i="2"/>
  <c r="K22" i="2"/>
  <c r="L22" i="2"/>
  <c r="M22" i="2"/>
  <c r="N22" i="2"/>
  <c r="O22" i="2"/>
  <c r="Q22" i="2"/>
  <c r="R22" i="2"/>
  <c r="S22" i="2"/>
  <c r="T22" i="2"/>
  <c r="U22" i="2"/>
  <c r="K23" i="2"/>
  <c r="L23" i="2"/>
  <c r="M23" i="2"/>
  <c r="N23" i="2"/>
  <c r="O23" i="2"/>
  <c r="Q23" i="2"/>
  <c r="R23" i="2"/>
  <c r="S23" i="2"/>
  <c r="T23" i="2"/>
  <c r="U23" i="2"/>
  <c r="K24" i="2"/>
  <c r="L24" i="2"/>
  <c r="M24" i="2"/>
  <c r="N24" i="2"/>
  <c r="O24" i="2"/>
  <c r="Q24" i="2"/>
  <c r="R24" i="2"/>
  <c r="S24" i="2"/>
  <c r="T24" i="2"/>
  <c r="U24" i="2"/>
  <c r="K25" i="2"/>
  <c r="L25" i="2"/>
  <c r="M25" i="2"/>
  <c r="N25" i="2"/>
  <c r="O25" i="2"/>
  <c r="Q25" i="2"/>
  <c r="R25" i="2"/>
  <c r="S25" i="2"/>
  <c r="T25" i="2"/>
  <c r="U25" i="2"/>
  <c r="K26" i="2"/>
  <c r="L26" i="2"/>
  <c r="M26" i="2"/>
  <c r="N26" i="2"/>
  <c r="O26" i="2"/>
  <c r="Q26" i="2"/>
  <c r="R26" i="2"/>
  <c r="S26" i="2"/>
  <c r="T26" i="2"/>
  <c r="U26" i="2"/>
  <c r="K27" i="2"/>
  <c r="L27" i="2"/>
  <c r="M27" i="2"/>
  <c r="N27" i="2"/>
  <c r="O27" i="2"/>
  <c r="Q27" i="2"/>
  <c r="R27" i="2"/>
  <c r="S27" i="2"/>
  <c r="T27" i="2"/>
  <c r="U27" i="2"/>
  <c r="K28" i="2"/>
  <c r="L28" i="2"/>
  <c r="M28" i="2"/>
  <c r="N28" i="2"/>
  <c r="O28" i="2"/>
  <c r="Q28" i="2"/>
  <c r="R28" i="2"/>
  <c r="S28" i="2"/>
  <c r="T28" i="2"/>
  <c r="U28" i="2"/>
  <c r="K29" i="2"/>
  <c r="L29" i="2"/>
  <c r="M29" i="2"/>
  <c r="N29" i="2"/>
  <c r="O29" i="2"/>
  <c r="Q29" i="2"/>
  <c r="R29" i="2"/>
  <c r="S29" i="2"/>
  <c r="T29" i="2"/>
  <c r="U29" i="2"/>
  <c r="K30" i="2"/>
  <c r="L30" i="2"/>
  <c r="M30" i="2"/>
  <c r="N30" i="2"/>
  <c r="O30" i="2"/>
  <c r="Q30" i="2"/>
  <c r="R30" i="2"/>
  <c r="S30" i="2"/>
  <c r="T30" i="2"/>
  <c r="U30" i="2"/>
  <c r="K31" i="2"/>
  <c r="L31" i="2"/>
  <c r="M31" i="2"/>
  <c r="N31" i="2"/>
  <c r="O31" i="2"/>
  <c r="Q31" i="2"/>
  <c r="R31" i="2"/>
  <c r="S31" i="2"/>
  <c r="T31" i="2"/>
  <c r="U31" i="2"/>
  <c r="K32" i="2"/>
  <c r="L32" i="2"/>
  <c r="M32" i="2"/>
  <c r="N32" i="2"/>
  <c r="O32" i="2"/>
  <c r="Q32" i="2"/>
  <c r="R32" i="2"/>
  <c r="S32" i="2"/>
  <c r="T32" i="2"/>
  <c r="U32" i="2"/>
  <c r="K33" i="2"/>
  <c r="L33" i="2"/>
  <c r="M33" i="2"/>
  <c r="N33" i="2"/>
  <c r="O33" i="2"/>
  <c r="Q33" i="2"/>
  <c r="R33" i="2"/>
  <c r="S33" i="2"/>
  <c r="T33" i="2"/>
  <c r="U33" i="2"/>
  <c r="K34" i="2"/>
  <c r="L34" i="2"/>
  <c r="M34" i="2"/>
  <c r="N34" i="2"/>
  <c r="O34" i="2"/>
  <c r="Q34" i="2"/>
  <c r="R34" i="2"/>
  <c r="S34" i="2"/>
  <c r="T34" i="2"/>
  <c r="U34" i="2"/>
  <c r="K35" i="2"/>
  <c r="L35" i="2"/>
  <c r="M35" i="2"/>
  <c r="N35" i="2"/>
  <c r="O35" i="2"/>
  <c r="Q35" i="2"/>
  <c r="R35" i="2"/>
  <c r="S35" i="2"/>
  <c r="T35" i="2"/>
  <c r="U35" i="2"/>
  <c r="K36" i="2"/>
  <c r="L36" i="2"/>
  <c r="M36" i="2"/>
  <c r="N36" i="2"/>
  <c r="O36" i="2"/>
  <c r="Q36" i="2"/>
  <c r="R36" i="2"/>
  <c r="S36" i="2"/>
  <c r="T36" i="2"/>
  <c r="U36" i="2"/>
  <c r="K37" i="2"/>
  <c r="L37" i="2"/>
  <c r="M37" i="2"/>
  <c r="N37" i="2"/>
  <c r="O37" i="2"/>
  <c r="Q37" i="2"/>
  <c r="R37" i="2"/>
  <c r="S37" i="2"/>
  <c r="T37" i="2"/>
  <c r="U37" i="2"/>
  <c r="K38" i="2"/>
  <c r="L38" i="2"/>
  <c r="M38" i="2"/>
  <c r="N38" i="2"/>
  <c r="O38" i="2"/>
  <c r="Q38" i="2"/>
  <c r="R38" i="2"/>
  <c r="S38" i="2"/>
  <c r="T38" i="2"/>
  <c r="U38" i="2"/>
  <c r="K39" i="2"/>
  <c r="L39" i="2"/>
  <c r="M39" i="2"/>
  <c r="N39" i="2"/>
  <c r="O39" i="2"/>
  <c r="Q39" i="2"/>
  <c r="R39" i="2"/>
  <c r="S39" i="2"/>
  <c r="T39" i="2"/>
  <c r="U39" i="2"/>
  <c r="K40" i="2"/>
  <c r="L40" i="2"/>
  <c r="M40" i="2"/>
  <c r="N40" i="2"/>
  <c r="O40" i="2"/>
  <c r="Q40" i="2"/>
  <c r="R40" i="2"/>
  <c r="S40" i="2"/>
  <c r="T40" i="2"/>
  <c r="U40" i="2"/>
  <c r="K41" i="2"/>
  <c r="L41" i="2"/>
  <c r="M41" i="2"/>
  <c r="N41" i="2"/>
  <c r="O41" i="2"/>
  <c r="Q41" i="2"/>
  <c r="R41" i="2"/>
  <c r="S41" i="2"/>
  <c r="T41" i="2"/>
  <c r="U41" i="2"/>
  <c r="K42" i="2"/>
  <c r="L42" i="2"/>
  <c r="M42" i="2"/>
  <c r="N42" i="2"/>
  <c r="O42" i="2"/>
  <c r="Q42" i="2"/>
  <c r="R42" i="2"/>
  <c r="S42" i="2"/>
  <c r="T42" i="2"/>
  <c r="U42" i="2"/>
  <c r="K43" i="2"/>
  <c r="L43" i="2"/>
  <c r="M43" i="2"/>
  <c r="N43" i="2"/>
  <c r="O43" i="2"/>
  <c r="Q43" i="2"/>
  <c r="R43" i="2"/>
  <c r="S43" i="2"/>
  <c r="T43" i="2"/>
  <c r="U43" i="2"/>
  <c r="K44" i="2"/>
  <c r="L44" i="2"/>
  <c r="M44" i="2"/>
  <c r="N44" i="2"/>
  <c r="O44" i="2"/>
  <c r="Q44" i="2"/>
  <c r="R44" i="2"/>
  <c r="S44" i="2"/>
  <c r="T44" i="2"/>
  <c r="U44" i="2"/>
  <c r="K45" i="2"/>
  <c r="L45" i="2"/>
  <c r="M45" i="2"/>
  <c r="N45" i="2"/>
  <c r="O45" i="2"/>
  <c r="Q45" i="2"/>
  <c r="R45" i="2"/>
  <c r="S45" i="2"/>
  <c r="T45" i="2"/>
  <c r="U45" i="2"/>
  <c r="K46" i="2"/>
  <c r="L46" i="2"/>
  <c r="M46" i="2"/>
  <c r="N46" i="2"/>
  <c r="O46" i="2"/>
  <c r="Q46" i="2"/>
  <c r="R46" i="2"/>
  <c r="S46" i="2"/>
  <c r="T46" i="2"/>
  <c r="U46" i="2"/>
  <c r="K47" i="2"/>
  <c r="L47" i="2"/>
  <c r="M47" i="2"/>
  <c r="N47" i="2"/>
  <c r="O47" i="2"/>
  <c r="Q47" i="2"/>
  <c r="R47" i="2"/>
  <c r="S47" i="2"/>
  <c r="T47" i="2"/>
  <c r="U47" i="2"/>
  <c r="K48" i="2"/>
  <c r="L48" i="2"/>
  <c r="M48" i="2"/>
  <c r="N48" i="2"/>
  <c r="O48" i="2"/>
  <c r="Q48" i="2"/>
  <c r="R48" i="2"/>
  <c r="S48" i="2"/>
  <c r="T48" i="2"/>
  <c r="U48" i="2"/>
  <c r="K49" i="2"/>
  <c r="L49" i="2"/>
  <c r="M49" i="2"/>
  <c r="N49" i="2"/>
  <c r="O49" i="2"/>
  <c r="Q49" i="2"/>
  <c r="R49" i="2"/>
  <c r="S49" i="2"/>
  <c r="T49" i="2"/>
  <c r="U49" i="2"/>
  <c r="K50" i="2"/>
  <c r="L50" i="2"/>
  <c r="M50" i="2"/>
  <c r="N50" i="2"/>
  <c r="O50" i="2"/>
  <c r="Q50" i="2"/>
  <c r="R50" i="2"/>
  <c r="S50" i="2"/>
  <c r="T50" i="2"/>
  <c r="U50" i="2"/>
  <c r="U3" i="2"/>
  <c r="T3" i="2"/>
  <c r="S3" i="2"/>
  <c r="R3" i="2"/>
  <c r="Q3" i="2"/>
  <c r="N3" i="2"/>
  <c r="O3" i="2"/>
  <c r="M3" i="2"/>
  <c r="L3" i="2"/>
  <c r="K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3" i="2"/>
  <c r="O51" i="2" l="1"/>
  <c r="O1" i="1" s="1"/>
  <c r="P51" i="2"/>
  <c r="P1" i="1" s="1"/>
  <c r="L51" i="2"/>
  <c r="L1" i="1" s="1"/>
  <c r="U51" i="2"/>
  <c r="U1" i="1" s="1"/>
  <c r="M51" i="2"/>
  <c r="M1" i="1" s="1"/>
  <c r="N51" i="2"/>
  <c r="N1" i="1" s="1"/>
  <c r="Q51" i="2"/>
  <c r="Q1" i="1" s="1"/>
  <c r="R51" i="2"/>
  <c r="R1" i="1" s="1"/>
  <c r="S51" i="2"/>
  <c r="S1" i="1" s="1"/>
  <c r="J51" i="2"/>
  <c r="J1" i="1" s="1"/>
  <c r="K51" i="2"/>
  <c r="K1" i="1" s="1"/>
  <c r="T51" i="2"/>
  <c r="T1" i="1" s="1"/>
</calcChain>
</file>

<file path=xl/sharedStrings.xml><?xml version="1.0" encoding="utf-8"?>
<sst xmlns="http://schemas.openxmlformats.org/spreadsheetml/2006/main" count="1453" uniqueCount="66">
  <si>
    <t>id</t>
  </si>
  <si>
    <t>poule</t>
  </si>
  <si>
    <t>datum</t>
  </si>
  <si>
    <t>tijd</t>
  </si>
  <si>
    <t>thuis</t>
  </si>
  <si>
    <t>uit</t>
  </si>
  <si>
    <t>A</t>
  </si>
  <si>
    <t>Qatar</t>
  </si>
  <si>
    <t>Ecuador</t>
  </si>
  <si>
    <t>Senegal</t>
  </si>
  <si>
    <t>Nederland</t>
  </si>
  <si>
    <t>B</t>
  </si>
  <si>
    <t>Engeland</t>
  </si>
  <si>
    <t>Iran</t>
  </si>
  <si>
    <t>Verenigde Staten</t>
  </si>
  <si>
    <t>Wales</t>
  </si>
  <si>
    <t>D</t>
  </si>
  <si>
    <t>Frankrijk</t>
  </si>
  <si>
    <t>Australië</t>
  </si>
  <si>
    <t>Denemarken</t>
  </si>
  <si>
    <t>Tunesië</t>
  </si>
  <si>
    <t>C</t>
  </si>
  <si>
    <t>Mexico</t>
  </si>
  <si>
    <t>Polen</t>
  </si>
  <si>
    <t>Argentinië</t>
  </si>
  <si>
    <t>Saudi-Arabië</t>
  </si>
  <si>
    <t>F</t>
  </si>
  <si>
    <t>België</t>
  </si>
  <si>
    <t>Canada</t>
  </si>
  <si>
    <t>E</t>
  </si>
  <si>
    <t>Spanje</t>
  </si>
  <si>
    <t>Costa Rica</t>
  </si>
  <si>
    <t>Duitsland</t>
  </si>
  <si>
    <t>Japan</t>
  </si>
  <si>
    <t>Marokko</t>
  </si>
  <si>
    <t>Kroatië</t>
  </si>
  <si>
    <t>G</t>
  </si>
  <si>
    <t>Zwitserland</t>
  </si>
  <si>
    <t>Kameroen</t>
  </si>
  <si>
    <t>H</t>
  </si>
  <si>
    <t>Uruguay</t>
  </si>
  <si>
    <t>Zuid-Korea</t>
  </si>
  <si>
    <t>Portugal</t>
  </si>
  <si>
    <t>Ghana</t>
  </si>
  <si>
    <t>Brazilië</t>
  </si>
  <si>
    <t>Servië</t>
  </si>
  <si>
    <t>Gelijk</t>
  </si>
  <si>
    <t>Uitslag</t>
  </si>
  <si>
    <t>John</t>
  </si>
  <si>
    <t>Ben</t>
  </si>
  <si>
    <t>Ilse</t>
  </si>
  <si>
    <t>Kim</t>
  </si>
  <si>
    <t>Jan</t>
  </si>
  <si>
    <t>Lies</t>
  </si>
  <si>
    <t>Henk</t>
  </si>
  <si>
    <t>Els</t>
  </si>
  <si>
    <t>Jim</t>
  </si>
  <si>
    <t>Mike</t>
  </si>
  <si>
    <t>Robin</t>
  </si>
  <si>
    <t>punten:</t>
  </si>
  <si>
    <t>Olbert</t>
  </si>
  <si>
    <t>Laatste 16</t>
  </si>
  <si>
    <t>Laatste 8</t>
  </si>
  <si>
    <t>Laatste 4</t>
  </si>
  <si>
    <t>Finale</t>
  </si>
  <si>
    <t>Winnaar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</si>
</sst>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/>
    <xf numFmtId="14" fontId="5" fillId="4" borderId="3" xfId="1" applyNumberFormat="1" applyFont="1" applyFill="1" applyBorder="1" applyAlignment="1">
      <alignment horizontal="left"/>
    </xf>
    <xf numFmtId="164" fontId="5" fillId="4" borderId="4" xfId="0" applyNumberFormat="1" applyFont="1" applyFill="1" applyBorder="1" applyAlignment="1">
      <alignment horizontal="left"/>
    </xf>
    <xf numFmtId="0" fontId="5" fillId="5" borderId="3" xfId="0" applyFont="1" applyFill="1" applyBorder="1"/>
    <xf numFmtId="0" fontId="5" fillId="6" borderId="4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/>
    <xf numFmtId="14" fontId="5" fillId="4" borderId="5" xfId="1" applyNumberFormat="1" applyFont="1" applyFill="1" applyBorder="1" applyAlignment="1">
      <alignment horizontal="left"/>
    </xf>
    <xf numFmtId="164" fontId="5" fillId="4" borderId="6" xfId="0" applyNumberFormat="1" applyFont="1" applyFill="1" applyBorder="1" applyAlignment="1">
      <alignment horizontal="left"/>
    </xf>
    <xf numFmtId="0" fontId="5" fillId="5" borderId="5" xfId="0" applyFont="1" applyFill="1" applyBorder="1"/>
    <xf numFmtId="0" fontId="5" fillId="6" borderId="6" xfId="0" applyFont="1" applyFill="1" applyBorder="1"/>
    <xf numFmtId="14" fontId="5" fillId="4" borderId="5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/>
    <xf numFmtId="14" fontId="5" fillId="4" borderId="7" xfId="0" applyNumberFormat="1" applyFont="1" applyFill="1" applyBorder="1" applyAlignment="1">
      <alignment horizontal="left"/>
    </xf>
    <xf numFmtId="164" fontId="5" fillId="4" borderId="8" xfId="0" applyNumberFormat="1" applyFont="1" applyFill="1" applyBorder="1" applyAlignment="1">
      <alignment horizontal="left"/>
    </xf>
    <xf numFmtId="0" fontId="5" fillId="5" borderId="7" xfId="0" applyFont="1" applyFill="1" applyBorder="1"/>
    <xf numFmtId="0" fontId="5" fillId="6" borderId="8" xfId="0" applyFont="1" applyFill="1" applyBorder="1"/>
    <xf numFmtId="0" fontId="3" fillId="2" borderId="9" xfId="0" applyFont="1" applyFill="1" applyBorder="1"/>
    <xf numFmtId="0" fontId="0" fillId="0" borderId="10" xfId="0" applyBorder="1"/>
    <xf numFmtId="0" fontId="8" fillId="7" borderId="11" xfId="3" applyFont="1" applyFill="1" applyBorder="1"/>
    <xf numFmtId="0" fontId="7" fillId="0" borderId="12" xfId="3" applyFont="1" applyBorder="1"/>
    <xf numFmtId="0" fontId="7" fillId="0" borderId="0" xfId="3" applyFont="1"/>
    <xf numFmtId="0" fontId="2" fillId="8" borderId="0" xfId="0" applyFont="1" applyFill="1"/>
    <xf numFmtId="0" fontId="0" fillId="9" borderId="0" xfId="0" applyFill="1"/>
    <xf numFmtId="0" fontId="0" fillId="3" borderId="7" xfId="0" applyFill="1" applyBorder="1"/>
    <xf numFmtId="0" fontId="0" fillId="3" borderId="5" xfId="0" applyFill="1" applyBorder="1"/>
    <xf numFmtId="0" fontId="0" fillId="0" borderId="17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14" xfId="3" applyFont="1" applyBorder="1"/>
    <xf numFmtId="0" fontId="7" fillId="0" borderId="18" xfId="3" applyFont="1" applyBorder="1"/>
    <xf numFmtId="0" fontId="0" fillId="10" borderId="14" xfId="0" applyFill="1" applyBorder="1"/>
    <xf numFmtId="0" fontId="0" fillId="3" borderId="3" xfId="0" applyFill="1" applyBorder="1"/>
    <xf numFmtId="0" fontId="0" fillId="0" borderId="1" xfId="0" applyBorder="1"/>
    <xf numFmtId="0" fontId="3" fillId="2" borderId="13" xfId="0" applyFont="1" applyFill="1" applyBorder="1"/>
    <xf numFmtId="0" fontId="4" fillId="2" borderId="13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</cellXfs>
  <cellStyles count="6">
    <cellStyle name="Komma" xfId="1" builtinId="3"/>
    <cellStyle name="Komma 2" xfId="2" xr:uid="{3D3482DC-B2D9-40EC-A078-4212A65D7667}"/>
    <cellStyle name="Komma 3" xfId="4" xr:uid="{A03AC072-1A50-4C3E-9310-F3BDC993B9C1}"/>
    <cellStyle name="Komma 4" xfId="5" xr:uid="{935A083E-F9B4-467E-937D-516672A14A65}"/>
    <cellStyle name="Standaard" xfId="0" builtinId="0"/>
    <cellStyle name="Standaard 2" xfId="3" xr:uid="{44C60EBB-0A5A-405A-9E13-CFCCF230C7A0}"/>
  </cellStyles>
  <dxfs count="98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strike val="0"/>
        <color theme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18" Type="http://schemas.microsoft.com/office/2017/10/relationships/person" Target="persons/person10.xml"/><Relationship Id="rId3" Type="http://schemas.openxmlformats.org/officeDocument/2006/relationships/theme" Target="theme/theme1.xml"/><Relationship Id="rId21" Type="http://schemas.microsoft.com/office/2017/10/relationships/person" Target="persons/person13.xml"/><Relationship Id="rId7" Type="http://schemas.openxmlformats.org/officeDocument/2006/relationships/calcChain" Target="calcChain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20" Type="http://schemas.microsoft.com/office/2017/10/relationships/person" Target="persons/person1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2.xml"/><Relationship Id="rId24" Type="http://schemas.microsoft.com/office/2017/10/relationships/person" Target="persons/person15.xml"/><Relationship Id="rId5" Type="http://schemas.openxmlformats.org/officeDocument/2006/relationships/sharedStrings" Target="sharedStrings.xml"/><Relationship Id="rId15" Type="http://schemas.microsoft.com/office/2017/10/relationships/person" Target="persons/person6.xml"/><Relationship Id="rId23" Type="http://schemas.microsoft.com/office/2017/10/relationships/person" Target="persons/person14.xml"/><Relationship Id="rId19" Type="http://schemas.microsoft.com/office/2017/10/relationships/person" Target="persons/person12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22" Type="http://schemas.microsoft.com/office/2017/10/relationships/person" Target="persons/person16.xml"/><Relationship Id="rId14" Type="http://schemas.microsoft.com/office/2017/10/relationships/person" Target="persons/person8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B46D-AA0C-454B-B080-8993EF658533}">
  <sheetPr>
    <pageSetUpPr fitToPage="1"/>
  </sheetPr>
  <dimension ref="B1:U88"/>
  <sheetViews>
    <sheetView tabSelected="1" topLeftCell="F1" zoomScale="85" zoomScaleNormal="85" workbookViewId="0">
      <selection activeCell="F1" sqref="F1:U50"/>
    </sheetView>
  </sheetViews>
  <sheetFormatPr defaultRowHeight="15" x14ac:dyDescent="0.25"/>
  <cols>
    <col min="1" max="1" width="0" hidden="1" customWidth="1"/>
    <col min="2" max="2" width="3" hidden="1" customWidth="1"/>
    <col min="3" max="3" width="6.140625" hidden="1" customWidth="1"/>
    <col min="4" max="4" width="10.42578125" hidden="1" customWidth="1"/>
    <col min="5" max="5" width="5.42578125" hidden="1" customWidth="1"/>
    <col min="6" max="7" width="17.140625" bestFit="1" customWidth="1"/>
    <col min="8" max="8" width="12.85546875" hidden="1" customWidth="1"/>
    <col min="9" max="9" width="13.140625" bestFit="1" customWidth="1"/>
    <col min="10" max="15" width="16.5703125" bestFit="1" customWidth="1"/>
    <col min="16" max="16" width="16.5703125" customWidth="1"/>
    <col min="17" max="21" width="16.5703125" bestFit="1" customWidth="1"/>
  </cols>
  <sheetData>
    <row r="1" spans="2:21" x14ac:dyDescent="0.25">
      <c r="I1" t="s">
        <v>59</v>
      </c>
      <c r="J1" s="29">
        <f>Punten!J$51+Punten!J$88</f>
        <v>78</v>
      </c>
      <c r="K1" s="29">
        <f>Punten!K$51+Punten!K$88</f>
        <v>80</v>
      </c>
      <c r="L1" s="29">
        <f>Punten!L$51+Punten!L$88</f>
        <v>81</v>
      </c>
      <c r="M1" s="29">
        <f>Punten!M$51+Punten!M$88</f>
        <v>84</v>
      </c>
      <c r="N1" s="29">
        <f>Punten!N$51+Punten!N$88</f>
        <v>75</v>
      </c>
      <c r="O1" s="29">
        <f>Punten!O$51+Punten!O$88</f>
        <v>79</v>
      </c>
      <c r="P1" s="29">
        <f>Punten!P$51+Punten!P$88</f>
        <v>70</v>
      </c>
      <c r="Q1" s="29">
        <f>Punten!Q$51+Punten!Q$88</f>
        <v>81</v>
      </c>
      <c r="R1" s="29">
        <f>Punten!R$51+Punten!R$88</f>
        <v>78</v>
      </c>
      <c r="S1" s="29">
        <f>Punten!S$51+Punten!S$88</f>
        <v>73</v>
      </c>
      <c r="T1" s="29">
        <f>Punten!T$51+Punten!T$88</f>
        <v>77</v>
      </c>
      <c r="U1" s="29">
        <f>Punten!U$51+Punten!U$88</f>
        <v>71</v>
      </c>
    </row>
    <row r="2" spans="2:21" x14ac:dyDescent="0.25">
      <c r="B2" s="1" t="s">
        <v>0</v>
      </c>
      <c r="C2" s="2" t="s">
        <v>1</v>
      </c>
      <c r="D2" s="3" t="s">
        <v>2</v>
      </c>
      <c r="E2" s="4" t="s">
        <v>3</v>
      </c>
      <c r="F2" s="2" t="s">
        <v>4</v>
      </c>
      <c r="G2" s="2" t="s">
        <v>5</v>
      </c>
      <c r="H2" s="2"/>
      <c r="I2" s="24" t="s">
        <v>47</v>
      </c>
      <c r="J2" s="24" t="s">
        <v>48</v>
      </c>
      <c r="K2" s="24" t="s">
        <v>50</v>
      </c>
      <c r="L2" s="24" t="s">
        <v>49</v>
      </c>
      <c r="M2" s="24" t="s">
        <v>51</v>
      </c>
      <c r="N2" s="24" t="s">
        <v>52</v>
      </c>
      <c r="O2" s="24" t="s">
        <v>53</v>
      </c>
      <c r="P2" s="24" t="s">
        <v>60</v>
      </c>
      <c r="Q2" s="24" t="s">
        <v>54</v>
      </c>
      <c r="R2" s="24" t="s">
        <v>55</v>
      </c>
      <c r="S2" s="26" t="s">
        <v>56</v>
      </c>
      <c r="T2" s="24" t="s">
        <v>57</v>
      </c>
      <c r="U2" s="24" t="s">
        <v>58</v>
      </c>
    </row>
    <row r="3" spans="2:21" x14ac:dyDescent="0.25">
      <c r="B3" s="5">
        <v>1</v>
      </c>
      <c r="C3" s="6" t="s">
        <v>6</v>
      </c>
      <c r="D3" s="7">
        <v>44885</v>
      </c>
      <c r="E3" s="8">
        <v>0.70833333333333326</v>
      </c>
      <c r="F3" s="9" t="s">
        <v>7</v>
      </c>
      <c r="G3" s="10" t="s">
        <v>8</v>
      </c>
      <c r="H3" s="10" t="s">
        <v>46</v>
      </c>
      <c r="I3" s="30" t="s">
        <v>8</v>
      </c>
      <c r="J3" s="25" t="s">
        <v>8</v>
      </c>
      <c r="K3" s="25" t="s">
        <v>8</v>
      </c>
      <c r="L3" s="25" t="s">
        <v>46</v>
      </c>
      <c r="M3" s="25" t="s">
        <v>8</v>
      </c>
      <c r="N3" s="25" t="s">
        <v>8</v>
      </c>
      <c r="O3" s="25" t="s">
        <v>8</v>
      </c>
      <c r="P3" s="25" t="s">
        <v>46</v>
      </c>
      <c r="Q3" s="25" t="s">
        <v>8</v>
      </c>
      <c r="R3" s="25" t="s">
        <v>7</v>
      </c>
      <c r="S3" s="27" t="s">
        <v>8</v>
      </c>
      <c r="T3" s="25" t="s">
        <v>7</v>
      </c>
      <c r="U3" s="25" t="s">
        <v>8</v>
      </c>
    </row>
    <row r="4" spans="2:21" x14ac:dyDescent="0.25">
      <c r="B4" s="11">
        <v>2</v>
      </c>
      <c r="C4" s="12" t="s">
        <v>6</v>
      </c>
      <c r="D4" s="13">
        <v>44886</v>
      </c>
      <c r="E4" s="14">
        <v>0.70833333333333326</v>
      </c>
      <c r="F4" s="15" t="s">
        <v>9</v>
      </c>
      <c r="G4" s="16" t="s">
        <v>10</v>
      </c>
      <c r="H4" s="10" t="s">
        <v>46</v>
      </c>
      <c r="I4" s="30" t="s">
        <v>10</v>
      </c>
      <c r="J4" s="25" t="s">
        <v>10</v>
      </c>
      <c r="K4" s="25" t="s">
        <v>10</v>
      </c>
      <c r="L4" s="25" t="s">
        <v>10</v>
      </c>
      <c r="M4" s="25" t="s">
        <v>10</v>
      </c>
      <c r="N4" s="25" t="s">
        <v>10</v>
      </c>
      <c r="O4" s="25" t="s">
        <v>10</v>
      </c>
      <c r="P4" s="25" t="s">
        <v>10</v>
      </c>
      <c r="Q4" s="25" t="s">
        <v>10</v>
      </c>
      <c r="R4" s="25" t="s">
        <v>10</v>
      </c>
      <c r="S4" s="27" t="s">
        <v>10</v>
      </c>
      <c r="T4" s="25" t="s">
        <v>10</v>
      </c>
      <c r="U4" s="25" t="s">
        <v>10</v>
      </c>
    </row>
    <row r="5" spans="2:21" x14ac:dyDescent="0.25">
      <c r="B5" s="11">
        <v>3</v>
      </c>
      <c r="C5" s="12" t="s">
        <v>11</v>
      </c>
      <c r="D5" s="13">
        <v>44886</v>
      </c>
      <c r="E5" s="14">
        <v>0.58333333333333326</v>
      </c>
      <c r="F5" s="15" t="s">
        <v>12</v>
      </c>
      <c r="G5" s="16" t="s">
        <v>13</v>
      </c>
      <c r="H5" s="10" t="s">
        <v>46</v>
      </c>
      <c r="I5" s="30" t="s">
        <v>12</v>
      </c>
      <c r="J5" s="25" t="s">
        <v>12</v>
      </c>
      <c r="K5" s="25" t="s">
        <v>12</v>
      </c>
      <c r="L5" s="25" t="s">
        <v>12</v>
      </c>
      <c r="M5" s="25" t="s">
        <v>12</v>
      </c>
      <c r="N5" s="25" t="s">
        <v>12</v>
      </c>
      <c r="O5" s="25" t="s">
        <v>12</v>
      </c>
      <c r="P5" s="25" t="s">
        <v>12</v>
      </c>
      <c r="Q5" s="25" t="s">
        <v>12</v>
      </c>
      <c r="R5" s="25" t="s">
        <v>12</v>
      </c>
      <c r="S5" s="27" t="s">
        <v>12</v>
      </c>
      <c r="T5" s="25" t="s">
        <v>12</v>
      </c>
      <c r="U5" s="25" t="s">
        <v>12</v>
      </c>
    </row>
    <row r="6" spans="2:21" x14ac:dyDescent="0.25">
      <c r="B6" s="11">
        <v>4</v>
      </c>
      <c r="C6" s="12" t="s">
        <v>11</v>
      </c>
      <c r="D6" s="13">
        <v>44886</v>
      </c>
      <c r="E6" s="14">
        <v>0.83333333333333326</v>
      </c>
      <c r="F6" s="15" t="s">
        <v>14</v>
      </c>
      <c r="G6" s="16" t="s">
        <v>15</v>
      </c>
      <c r="H6" s="10" t="s">
        <v>46</v>
      </c>
      <c r="I6" s="30" t="s">
        <v>46</v>
      </c>
      <c r="J6" s="25" t="s">
        <v>15</v>
      </c>
      <c r="K6" s="25" t="s">
        <v>15</v>
      </c>
      <c r="L6" s="25" t="s">
        <v>14</v>
      </c>
      <c r="M6" s="25" t="s">
        <v>46</v>
      </c>
      <c r="N6" s="25" t="s">
        <v>14</v>
      </c>
      <c r="O6" s="25" t="s">
        <v>46</v>
      </c>
      <c r="P6" s="25" t="s">
        <v>14</v>
      </c>
      <c r="Q6" s="25" t="s">
        <v>15</v>
      </c>
      <c r="R6" s="25" t="s">
        <v>14</v>
      </c>
      <c r="S6" s="27" t="s">
        <v>15</v>
      </c>
      <c r="T6" s="25" t="s">
        <v>46</v>
      </c>
      <c r="U6" s="25" t="s">
        <v>14</v>
      </c>
    </row>
    <row r="7" spans="2:21" x14ac:dyDescent="0.25">
      <c r="B7" s="11">
        <v>5</v>
      </c>
      <c r="C7" s="12" t="s">
        <v>16</v>
      </c>
      <c r="D7" s="13">
        <v>44887</v>
      </c>
      <c r="E7" s="14">
        <v>0.83333333333333326</v>
      </c>
      <c r="F7" s="15" t="s">
        <v>17</v>
      </c>
      <c r="G7" s="16" t="s">
        <v>18</v>
      </c>
      <c r="H7" s="10" t="s">
        <v>46</v>
      </c>
      <c r="I7" s="30" t="s">
        <v>17</v>
      </c>
      <c r="J7" s="25" t="s">
        <v>17</v>
      </c>
      <c r="K7" s="25" t="s">
        <v>17</v>
      </c>
      <c r="L7" s="25" t="s">
        <v>17</v>
      </c>
      <c r="M7" s="25" t="s">
        <v>17</v>
      </c>
      <c r="N7" s="25" t="s">
        <v>17</v>
      </c>
      <c r="O7" s="25" t="s">
        <v>17</v>
      </c>
      <c r="P7" s="25" t="s">
        <v>17</v>
      </c>
      <c r="Q7" s="25" t="s">
        <v>17</v>
      </c>
      <c r="R7" s="25" t="s">
        <v>17</v>
      </c>
      <c r="S7" s="27" t="s">
        <v>17</v>
      </c>
      <c r="T7" s="25" t="s">
        <v>17</v>
      </c>
      <c r="U7" s="25" t="s">
        <v>17</v>
      </c>
    </row>
    <row r="8" spans="2:21" x14ac:dyDescent="0.25">
      <c r="B8" s="11">
        <v>6</v>
      </c>
      <c r="C8" s="12" t="s">
        <v>16</v>
      </c>
      <c r="D8" s="17">
        <v>44887</v>
      </c>
      <c r="E8" s="14">
        <v>0.58333333333333326</v>
      </c>
      <c r="F8" s="15" t="s">
        <v>19</v>
      </c>
      <c r="G8" s="16" t="s">
        <v>20</v>
      </c>
      <c r="H8" s="10" t="s">
        <v>46</v>
      </c>
      <c r="I8" s="30" t="s">
        <v>46</v>
      </c>
      <c r="J8" s="25" t="s">
        <v>19</v>
      </c>
      <c r="K8" s="25" t="s">
        <v>19</v>
      </c>
      <c r="L8" s="25" t="s">
        <v>19</v>
      </c>
      <c r="M8" s="25" t="s">
        <v>46</v>
      </c>
      <c r="N8" s="25" t="s">
        <v>19</v>
      </c>
      <c r="O8" s="25" t="s">
        <v>19</v>
      </c>
      <c r="P8" s="25" t="s">
        <v>19</v>
      </c>
      <c r="Q8" s="25" t="s">
        <v>20</v>
      </c>
      <c r="R8" s="25" t="s">
        <v>19</v>
      </c>
      <c r="S8" s="27" t="s">
        <v>19</v>
      </c>
      <c r="T8" s="25" t="s">
        <v>19</v>
      </c>
      <c r="U8" s="25" t="s">
        <v>19</v>
      </c>
    </row>
    <row r="9" spans="2:21" x14ac:dyDescent="0.25">
      <c r="B9" s="11">
        <v>7</v>
      </c>
      <c r="C9" s="12" t="s">
        <v>21</v>
      </c>
      <c r="D9" s="13">
        <v>44887</v>
      </c>
      <c r="E9" s="14">
        <v>0.70833333333333326</v>
      </c>
      <c r="F9" s="15" t="s">
        <v>22</v>
      </c>
      <c r="G9" s="16" t="s">
        <v>23</v>
      </c>
      <c r="H9" s="10" t="s">
        <v>46</v>
      </c>
      <c r="I9" s="30" t="s">
        <v>46</v>
      </c>
      <c r="J9" s="25" t="s">
        <v>22</v>
      </c>
      <c r="K9" s="25" t="s">
        <v>23</v>
      </c>
      <c r="L9" s="25" t="s">
        <v>22</v>
      </c>
      <c r="M9" s="25" t="s">
        <v>22</v>
      </c>
      <c r="N9" s="25" t="s">
        <v>22</v>
      </c>
      <c r="O9" s="25" t="s">
        <v>22</v>
      </c>
      <c r="P9" s="25" t="s">
        <v>46</v>
      </c>
      <c r="Q9" s="25" t="s">
        <v>23</v>
      </c>
      <c r="R9" s="25" t="s">
        <v>22</v>
      </c>
      <c r="S9" s="27" t="s">
        <v>46</v>
      </c>
      <c r="T9" s="25" t="s">
        <v>22</v>
      </c>
      <c r="U9" s="25" t="s">
        <v>22</v>
      </c>
    </row>
    <row r="10" spans="2:21" x14ac:dyDescent="0.25">
      <c r="B10" s="11">
        <v>8</v>
      </c>
      <c r="C10" s="12" t="s">
        <v>21</v>
      </c>
      <c r="D10" s="17">
        <v>44887</v>
      </c>
      <c r="E10" s="14">
        <v>0.45833333333333331</v>
      </c>
      <c r="F10" s="15" t="s">
        <v>24</v>
      </c>
      <c r="G10" s="16" t="s">
        <v>25</v>
      </c>
      <c r="H10" s="10" t="s">
        <v>46</v>
      </c>
      <c r="I10" s="30" t="s">
        <v>25</v>
      </c>
      <c r="J10" s="25" t="s">
        <v>24</v>
      </c>
      <c r="K10" s="25" t="s">
        <v>24</v>
      </c>
      <c r="L10" s="25" t="s">
        <v>24</v>
      </c>
      <c r="M10" s="25" t="s">
        <v>24</v>
      </c>
      <c r="N10" s="25" t="s">
        <v>24</v>
      </c>
      <c r="O10" s="25" t="s">
        <v>24</v>
      </c>
      <c r="P10" s="25" t="s">
        <v>24</v>
      </c>
      <c r="Q10" s="25" t="s">
        <v>24</v>
      </c>
      <c r="R10" s="25" t="s">
        <v>24</v>
      </c>
      <c r="S10" s="27" t="s">
        <v>24</v>
      </c>
      <c r="T10" s="25" t="s">
        <v>24</v>
      </c>
      <c r="U10" s="25" t="s">
        <v>24</v>
      </c>
    </row>
    <row r="11" spans="2:21" x14ac:dyDescent="0.25">
      <c r="B11" s="11">
        <v>9</v>
      </c>
      <c r="C11" s="12" t="s">
        <v>26</v>
      </c>
      <c r="D11" s="13">
        <v>44888</v>
      </c>
      <c r="E11" s="14">
        <v>0.83333333333333326</v>
      </c>
      <c r="F11" s="15" t="s">
        <v>27</v>
      </c>
      <c r="G11" s="16" t="s">
        <v>28</v>
      </c>
      <c r="H11" s="10" t="s">
        <v>46</v>
      </c>
      <c r="I11" s="30" t="s">
        <v>27</v>
      </c>
      <c r="J11" s="25" t="s">
        <v>27</v>
      </c>
      <c r="K11" s="25" t="s">
        <v>27</v>
      </c>
      <c r="L11" s="25" t="s">
        <v>27</v>
      </c>
      <c r="M11" s="25" t="s">
        <v>46</v>
      </c>
      <c r="N11" s="25" t="s">
        <v>27</v>
      </c>
      <c r="O11" s="25" t="s">
        <v>27</v>
      </c>
      <c r="P11" s="25" t="s">
        <v>27</v>
      </c>
      <c r="Q11" s="25" t="s">
        <v>27</v>
      </c>
      <c r="R11" s="25" t="s">
        <v>27</v>
      </c>
      <c r="S11" s="27" t="s">
        <v>27</v>
      </c>
      <c r="T11" s="25" t="s">
        <v>27</v>
      </c>
      <c r="U11" s="25" t="s">
        <v>27</v>
      </c>
    </row>
    <row r="12" spans="2:21" x14ac:dyDescent="0.25">
      <c r="B12" s="11">
        <v>10</v>
      </c>
      <c r="C12" s="12" t="s">
        <v>29</v>
      </c>
      <c r="D12" s="13">
        <v>44888</v>
      </c>
      <c r="E12" s="14">
        <v>0.70833333333333326</v>
      </c>
      <c r="F12" s="15" t="s">
        <v>30</v>
      </c>
      <c r="G12" s="16" t="s">
        <v>31</v>
      </c>
      <c r="H12" s="10" t="s">
        <v>46</v>
      </c>
      <c r="I12" s="30" t="s">
        <v>30</v>
      </c>
      <c r="J12" s="25" t="s">
        <v>30</v>
      </c>
      <c r="K12" s="25" t="s">
        <v>30</v>
      </c>
      <c r="L12" s="25" t="s">
        <v>30</v>
      </c>
      <c r="M12" s="25" t="s">
        <v>46</v>
      </c>
      <c r="N12" s="25" t="s">
        <v>30</v>
      </c>
      <c r="O12" s="25" t="s">
        <v>30</v>
      </c>
      <c r="P12" s="25" t="s">
        <v>30</v>
      </c>
      <c r="Q12" s="25" t="s">
        <v>30</v>
      </c>
      <c r="R12" s="25" t="s">
        <v>30</v>
      </c>
      <c r="S12" s="27" t="s">
        <v>30</v>
      </c>
      <c r="T12" s="25" t="s">
        <v>30</v>
      </c>
      <c r="U12" s="25" t="s">
        <v>30</v>
      </c>
    </row>
    <row r="13" spans="2:21" x14ac:dyDescent="0.25">
      <c r="B13" s="11">
        <v>11</v>
      </c>
      <c r="C13" s="12" t="s">
        <v>29</v>
      </c>
      <c r="D13" s="13">
        <v>44888</v>
      </c>
      <c r="E13" s="14">
        <v>0.58333333333333326</v>
      </c>
      <c r="F13" s="15" t="s">
        <v>32</v>
      </c>
      <c r="G13" s="16" t="s">
        <v>33</v>
      </c>
      <c r="H13" s="10" t="s">
        <v>46</v>
      </c>
      <c r="I13" s="30" t="s">
        <v>33</v>
      </c>
      <c r="J13" s="25" t="s">
        <v>32</v>
      </c>
      <c r="K13" s="25" t="s">
        <v>32</v>
      </c>
      <c r="L13" s="25" t="s">
        <v>32</v>
      </c>
      <c r="M13" s="25" t="s">
        <v>32</v>
      </c>
      <c r="N13" s="25" t="s">
        <v>32</v>
      </c>
      <c r="O13" s="25" t="s">
        <v>32</v>
      </c>
      <c r="P13" s="25" t="s">
        <v>32</v>
      </c>
      <c r="Q13" s="25" t="s">
        <v>32</v>
      </c>
      <c r="R13" s="25" t="s">
        <v>46</v>
      </c>
      <c r="S13" s="27" t="s">
        <v>32</v>
      </c>
      <c r="T13" s="25" t="s">
        <v>32</v>
      </c>
      <c r="U13" s="25" t="s">
        <v>32</v>
      </c>
    </row>
    <row r="14" spans="2:21" x14ac:dyDescent="0.25">
      <c r="B14" s="11">
        <v>12</v>
      </c>
      <c r="C14" s="12" t="s">
        <v>26</v>
      </c>
      <c r="D14" s="13">
        <v>44888</v>
      </c>
      <c r="E14" s="14">
        <v>0.45833333333333331</v>
      </c>
      <c r="F14" s="15" t="s">
        <v>34</v>
      </c>
      <c r="G14" s="16" t="s">
        <v>35</v>
      </c>
      <c r="H14" s="10" t="s">
        <v>46</v>
      </c>
      <c r="I14" s="30" t="s">
        <v>46</v>
      </c>
      <c r="J14" s="25" t="s">
        <v>34</v>
      </c>
      <c r="K14" s="25" t="s">
        <v>35</v>
      </c>
      <c r="L14" s="25" t="s">
        <v>46</v>
      </c>
      <c r="M14" s="25" t="s">
        <v>46</v>
      </c>
      <c r="N14" s="25" t="s">
        <v>35</v>
      </c>
      <c r="O14" s="25" t="s">
        <v>35</v>
      </c>
      <c r="P14" s="25" t="s">
        <v>35</v>
      </c>
      <c r="Q14" s="25" t="s">
        <v>35</v>
      </c>
      <c r="R14" s="25" t="s">
        <v>46</v>
      </c>
      <c r="S14" s="27" t="s">
        <v>35</v>
      </c>
      <c r="T14" s="25" t="s">
        <v>35</v>
      </c>
      <c r="U14" s="25" t="s">
        <v>35</v>
      </c>
    </row>
    <row r="15" spans="2:21" x14ac:dyDescent="0.25">
      <c r="B15" s="11">
        <v>13</v>
      </c>
      <c r="C15" s="12" t="s">
        <v>36</v>
      </c>
      <c r="D15" s="13">
        <v>44889</v>
      </c>
      <c r="E15" s="14">
        <v>0.45833333333333331</v>
      </c>
      <c r="F15" s="15" t="s">
        <v>37</v>
      </c>
      <c r="G15" s="16" t="s">
        <v>38</v>
      </c>
      <c r="H15" s="10" t="s">
        <v>46</v>
      </c>
      <c r="I15" s="30" t="s">
        <v>37</v>
      </c>
      <c r="J15" s="25" t="s">
        <v>37</v>
      </c>
      <c r="K15" s="25" t="s">
        <v>38</v>
      </c>
      <c r="L15" s="25" t="s">
        <v>37</v>
      </c>
      <c r="M15" s="25" t="s">
        <v>37</v>
      </c>
      <c r="N15" s="25" t="s">
        <v>37</v>
      </c>
      <c r="O15" s="25" t="s">
        <v>37</v>
      </c>
      <c r="P15" s="25" t="s">
        <v>38</v>
      </c>
      <c r="Q15" s="25" t="s">
        <v>37</v>
      </c>
      <c r="R15" s="25" t="s">
        <v>37</v>
      </c>
      <c r="S15" s="27" t="s">
        <v>46</v>
      </c>
      <c r="T15" s="25" t="s">
        <v>46</v>
      </c>
      <c r="U15" s="25" t="s">
        <v>37</v>
      </c>
    </row>
    <row r="16" spans="2:21" x14ac:dyDescent="0.25">
      <c r="B16" s="11">
        <v>14</v>
      </c>
      <c r="C16" s="12" t="s">
        <v>39</v>
      </c>
      <c r="D16" s="17">
        <v>44889</v>
      </c>
      <c r="E16" s="14">
        <v>0.58333333333333326</v>
      </c>
      <c r="F16" s="15" t="s">
        <v>40</v>
      </c>
      <c r="G16" s="16" t="s">
        <v>41</v>
      </c>
      <c r="H16" s="10" t="s">
        <v>46</v>
      </c>
      <c r="I16" s="30" t="s">
        <v>46</v>
      </c>
      <c r="J16" s="25" t="s">
        <v>40</v>
      </c>
      <c r="K16" s="25" t="s">
        <v>40</v>
      </c>
      <c r="L16" s="25" t="s">
        <v>40</v>
      </c>
      <c r="M16" s="25" t="s">
        <v>40</v>
      </c>
      <c r="N16" s="25" t="s">
        <v>40</v>
      </c>
      <c r="O16" s="25" t="s">
        <v>40</v>
      </c>
      <c r="P16" s="25" t="s">
        <v>40</v>
      </c>
      <c r="Q16" s="25" t="s">
        <v>40</v>
      </c>
      <c r="R16" s="25" t="s">
        <v>40</v>
      </c>
      <c r="S16" s="27" t="s">
        <v>40</v>
      </c>
      <c r="T16" s="25" t="s">
        <v>40</v>
      </c>
      <c r="U16" s="25" t="s">
        <v>40</v>
      </c>
    </row>
    <row r="17" spans="2:21" x14ac:dyDescent="0.25">
      <c r="B17" s="11">
        <v>15</v>
      </c>
      <c r="C17" s="12" t="s">
        <v>39</v>
      </c>
      <c r="D17" s="13">
        <v>44889</v>
      </c>
      <c r="E17" s="14">
        <v>0.70833333333333326</v>
      </c>
      <c r="F17" s="15" t="s">
        <v>42</v>
      </c>
      <c r="G17" s="16" t="s">
        <v>43</v>
      </c>
      <c r="H17" s="10" t="s">
        <v>46</v>
      </c>
      <c r="I17" s="30" t="s">
        <v>42</v>
      </c>
      <c r="J17" s="25" t="s">
        <v>42</v>
      </c>
      <c r="K17" s="25" t="s">
        <v>42</v>
      </c>
      <c r="L17" s="25" t="s">
        <v>42</v>
      </c>
      <c r="M17" s="25" t="s">
        <v>42</v>
      </c>
      <c r="N17" s="25" t="s">
        <v>42</v>
      </c>
      <c r="O17" s="25" t="s">
        <v>42</v>
      </c>
      <c r="P17" s="25" t="s">
        <v>42</v>
      </c>
      <c r="Q17" s="25" t="s">
        <v>42</v>
      </c>
      <c r="R17" s="25" t="s">
        <v>42</v>
      </c>
      <c r="S17" s="27" t="s">
        <v>42</v>
      </c>
      <c r="T17" s="25" t="s">
        <v>42</v>
      </c>
      <c r="U17" s="25" t="s">
        <v>42</v>
      </c>
    </row>
    <row r="18" spans="2:21" x14ac:dyDescent="0.25">
      <c r="B18" s="11">
        <v>16</v>
      </c>
      <c r="C18" s="12" t="s">
        <v>36</v>
      </c>
      <c r="D18" s="17">
        <v>44889</v>
      </c>
      <c r="E18" s="14">
        <v>0.83333333333333326</v>
      </c>
      <c r="F18" s="15" t="s">
        <v>44</v>
      </c>
      <c r="G18" s="16" t="s">
        <v>45</v>
      </c>
      <c r="H18" s="10" t="s">
        <v>46</v>
      </c>
      <c r="I18" s="30" t="s">
        <v>44</v>
      </c>
      <c r="J18" s="25" t="s">
        <v>44</v>
      </c>
      <c r="K18" s="25" t="s">
        <v>44</v>
      </c>
      <c r="L18" s="25" t="s">
        <v>44</v>
      </c>
      <c r="M18" s="25" t="s">
        <v>44</v>
      </c>
      <c r="N18" s="25" t="s">
        <v>44</v>
      </c>
      <c r="O18" s="25" t="s">
        <v>44</v>
      </c>
      <c r="P18" s="25" t="s">
        <v>44</v>
      </c>
      <c r="Q18" s="25" t="s">
        <v>44</v>
      </c>
      <c r="R18" s="25" t="s">
        <v>44</v>
      </c>
      <c r="S18" s="27" t="s">
        <v>44</v>
      </c>
      <c r="T18" s="25" t="s">
        <v>44</v>
      </c>
      <c r="U18" s="25" t="s">
        <v>44</v>
      </c>
    </row>
    <row r="19" spans="2:21" x14ac:dyDescent="0.25">
      <c r="B19" s="11">
        <v>17</v>
      </c>
      <c r="C19" s="12" t="s">
        <v>11</v>
      </c>
      <c r="D19" s="13">
        <v>44890</v>
      </c>
      <c r="E19" s="14">
        <v>0.45833333333333331</v>
      </c>
      <c r="F19" s="15" t="s">
        <v>15</v>
      </c>
      <c r="G19" s="16" t="s">
        <v>13</v>
      </c>
      <c r="H19" s="10" t="s">
        <v>46</v>
      </c>
      <c r="I19" s="30" t="s">
        <v>13</v>
      </c>
      <c r="J19" s="25" t="s">
        <v>15</v>
      </c>
      <c r="K19" s="25" t="s">
        <v>15</v>
      </c>
      <c r="L19" s="25" t="s">
        <v>15</v>
      </c>
      <c r="M19" s="25" t="s">
        <v>15</v>
      </c>
      <c r="N19" s="25" t="s">
        <v>15</v>
      </c>
      <c r="O19" s="25" t="s">
        <v>15</v>
      </c>
      <c r="P19" s="25" t="s">
        <v>15</v>
      </c>
      <c r="Q19" s="25" t="s">
        <v>15</v>
      </c>
      <c r="R19" s="25" t="s">
        <v>15</v>
      </c>
      <c r="S19" s="27" t="s">
        <v>15</v>
      </c>
      <c r="T19" s="25" t="s">
        <v>15</v>
      </c>
      <c r="U19" s="25" t="s">
        <v>15</v>
      </c>
    </row>
    <row r="20" spans="2:21" x14ac:dyDescent="0.25">
      <c r="B20" s="11">
        <v>18</v>
      </c>
      <c r="C20" s="12" t="s">
        <v>6</v>
      </c>
      <c r="D20" s="13">
        <v>44890</v>
      </c>
      <c r="E20" s="14">
        <v>0.58333333333333326</v>
      </c>
      <c r="F20" s="15" t="s">
        <v>7</v>
      </c>
      <c r="G20" s="16" t="s">
        <v>9</v>
      </c>
      <c r="H20" s="10" t="s">
        <v>46</v>
      </c>
      <c r="I20" s="30" t="s">
        <v>9</v>
      </c>
      <c r="J20" s="25" t="s">
        <v>9</v>
      </c>
      <c r="K20" s="25" t="s">
        <v>9</v>
      </c>
      <c r="L20" s="25" t="s">
        <v>46</v>
      </c>
      <c r="M20" s="25" t="s">
        <v>9</v>
      </c>
      <c r="N20" s="25" t="s">
        <v>9</v>
      </c>
      <c r="O20" s="25" t="s">
        <v>9</v>
      </c>
      <c r="P20" s="25" t="s">
        <v>9</v>
      </c>
      <c r="Q20" s="25" t="s">
        <v>9</v>
      </c>
      <c r="R20" s="25" t="s">
        <v>46</v>
      </c>
      <c r="S20" s="27" t="s">
        <v>46</v>
      </c>
      <c r="T20" s="25" t="s">
        <v>9</v>
      </c>
      <c r="U20" s="25" t="s">
        <v>9</v>
      </c>
    </row>
    <row r="21" spans="2:21" x14ac:dyDescent="0.25">
      <c r="B21" s="11">
        <v>19</v>
      </c>
      <c r="C21" s="12" t="s">
        <v>6</v>
      </c>
      <c r="D21" s="13">
        <v>44890</v>
      </c>
      <c r="E21" s="14">
        <v>0.70833333333333326</v>
      </c>
      <c r="F21" s="15" t="s">
        <v>10</v>
      </c>
      <c r="G21" s="16" t="s">
        <v>8</v>
      </c>
      <c r="H21" s="10" t="s">
        <v>46</v>
      </c>
      <c r="I21" s="30" t="s">
        <v>46</v>
      </c>
      <c r="J21" s="25" t="s">
        <v>10</v>
      </c>
      <c r="K21" s="25" t="s">
        <v>10</v>
      </c>
      <c r="L21" s="25" t="s">
        <v>10</v>
      </c>
      <c r="M21" s="25" t="s">
        <v>10</v>
      </c>
      <c r="N21" s="25" t="s">
        <v>10</v>
      </c>
      <c r="O21" s="25" t="s">
        <v>10</v>
      </c>
      <c r="P21" s="25" t="s">
        <v>10</v>
      </c>
      <c r="Q21" s="25" t="s">
        <v>10</v>
      </c>
      <c r="R21" s="25" t="s">
        <v>10</v>
      </c>
      <c r="S21" s="27" t="s">
        <v>10</v>
      </c>
      <c r="T21" s="25" t="s">
        <v>10</v>
      </c>
      <c r="U21" s="25" t="s">
        <v>10</v>
      </c>
    </row>
    <row r="22" spans="2:21" x14ac:dyDescent="0.25">
      <c r="B22" s="11">
        <v>20</v>
      </c>
      <c r="C22" s="12" t="s">
        <v>11</v>
      </c>
      <c r="D22" s="13">
        <v>44890</v>
      </c>
      <c r="E22" s="14">
        <v>0.83333333333333326</v>
      </c>
      <c r="F22" s="15" t="s">
        <v>12</v>
      </c>
      <c r="G22" s="16" t="s">
        <v>14</v>
      </c>
      <c r="H22" s="10" t="s">
        <v>46</v>
      </c>
      <c r="I22" s="30" t="s">
        <v>46</v>
      </c>
      <c r="J22" s="25" t="s">
        <v>12</v>
      </c>
      <c r="K22" s="25" t="s">
        <v>12</v>
      </c>
      <c r="L22" s="25" t="s">
        <v>12</v>
      </c>
      <c r="M22" s="25" t="s">
        <v>12</v>
      </c>
      <c r="N22" s="25" t="s">
        <v>12</v>
      </c>
      <c r="O22" s="25" t="s">
        <v>12</v>
      </c>
      <c r="P22" s="25" t="s">
        <v>12</v>
      </c>
      <c r="Q22" s="25" t="s">
        <v>12</v>
      </c>
      <c r="R22" s="25" t="s">
        <v>12</v>
      </c>
      <c r="S22" s="27" t="s">
        <v>12</v>
      </c>
      <c r="T22" s="25" t="s">
        <v>12</v>
      </c>
      <c r="U22" s="25" t="s">
        <v>12</v>
      </c>
    </row>
    <row r="23" spans="2:21" x14ac:dyDescent="0.25">
      <c r="B23" s="11">
        <v>21</v>
      </c>
      <c r="C23" s="12" t="s">
        <v>16</v>
      </c>
      <c r="D23" s="13">
        <v>44891</v>
      </c>
      <c r="E23" s="14">
        <v>0.45833333333333331</v>
      </c>
      <c r="F23" s="15" t="s">
        <v>20</v>
      </c>
      <c r="G23" s="16" t="s">
        <v>18</v>
      </c>
      <c r="H23" s="10" t="s">
        <v>46</v>
      </c>
      <c r="I23" s="30" t="s">
        <v>18</v>
      </c>
      <c r="J23" s="25" t="s">
        <v>18</v>
      </c>
      <c r="K23" s="25" t="s">
        <v>18</v>
      </c>
      <c r="L23" s="25" t="s">
        <v>20</v>
      </c>
      <c r="M23" s="25" t="s">
        <v>20</v>
      </c>
      <c r="N23" s="25" t="s">
        <v>20</v>
      </c>
      <c r="O23" s="25" t="s">
        <v>18</v>
      </c>
      <c r="P23" s="25" t="s">
        <v>20</v>
      </c>
      <c r="Q23" s="25" t="s">
        <v>20</v>
      </c>
      <c r="R23" s="25" t="s">
        <v>46</v>
      </c>
      <c r="S23" s="27" t="s">
        <v>18</v>
      </c>
      <c r="T23" s="25" t="s">
        <v>18</v>
      </c>
      <c r="U23" s="25" t="s">
        <v>18</v>
      </c>
    </row>
    <row r="24" spans="2:21" x14ac:dyDescent="0.25">
      <c r="B24" s="11">
        <v>22</v>
      </c>
      <c r="C24" s="12" t="s">
        <v>21</v>
      </c>
      <c r="D24" s="17">
        <v>44891</v>
      </c>
      <c r="E24" s="14">
        <v>0.58333333333333326</v>
      </c>
      <c r="F24" s="15" t="s">
        <v>23</v>
      </c>
      <c r="G24" s="16" t="s">
        <v>25</v>
      </c>
      <c r="H24" s="10" t="s">
        <v>46</v>
      </c>
      <c r="I24" s="30" t="s">
        <v>23</v>
      </c>
      <c r="J24" s="25" t="s">
        <v>23</v>
      </c>
      <c r="K24" s="25" t="s">
        <v>23</v>
      </c>
      <c r="L24" s="25" t="s">
        <v>23</v>
      </c>
      <c r="M24" s="25" t="s">
        <v>23</v>
      </c>
      <c r="N24" s="25" t="s">
        <v>23</v>
      </c>
      <c r="O24" s="25" t="s">
        <v>23</v>
      </c>
      <c r="P24" s="25" t="s">
        <v>23</v>
      </c>
      <c r="Q24" s="25" t="s">
        <v>23</v>
      </c>
      <c r="R24" s="25" t="s">
        <v>25</v>
      </c>
      <c r="S24" s="27" t="s">
        <v>23</v>
      </c>
      <c r="T24" s="25" t="s">
        <v>23</v>
      </c>
      <c r="U24" s="25" t="s">
        <v>23</v>
      </c>
    </row>
    <row r="25" spans="2:21" x14ac:dyDescent="0.25">
      <c r="B25" s="11">
        <v>23</v>
      </c>
      <c r="C25" s="12" t="s">
        <v>16</v>
      </c>
      <c r="D25" s="13">
        <v>44891</v>
      </c>
      <c r="E25" s="14">
        <v>0.70833333333333326</v>
      </c>
      <c r="F25" s="15" t="s">
        <v>17</v>
      </c>
      <c r="G25" s="16" t="s">
        <v>19</v>
      </c>
      <c r="H25" s="10" t="s">
        <v>46</v>
      </c>
      <c r="I25" s="30" t="s">
        <v>17</v>
      </c>
      <c r="J25" s="25" t="s">
        <v>17</v>
      </c>
      <c r="K25" s="25" t="s">
        <v>17</v>
      </c>
      <c r="L25" s="25" t="s">
        <v>46</v>
      </c>
      <c r="M25" s="25" t="s">
        <v>46</v>
      </c>
      <c r="N25" s="25" t="s">
        <v>17</v>
      </c>
      <c r="O25" s="25" t="s">
        <v>17</v>
      </c>
      <c r="P25" s="25" t="s">
        <v>17</v>
      </c>
      <c r="Q25" s="25" t="s">
        <v>17</v>
      </c>
      <c r="R25" s="25" t="s">
        <v>17</v>
      </c>
      <c r="S25" s="27" t="s">
        <v>46</v>
      </c>
      <c r="T25" s="25" t="s">
        <v>17</v>
      </c>
      <c r="U25" s="25" t="s">
        <v>46</v>
      </c>
    </row>
    <row r="26" spans="2:21" x14ac:dyDescent="0.25">
      <c r="B26" s="11">
        <v>24</v>
      </c>
      <c r="C26" s="12" t="s">
        <v>21</v>
      </c>
      <c r="D26" s="17">
        <v>44891</v>
      </c>
      <c r="E26" s="14">
        <v>0.83333333333333326</v>
      </c>
      <c r="F26" s="15" t="s">
        <v>24</v>
      </c>
      <c r="G26" s="16" t="s">
        <v>22</v>
      </c>
      <c r="H26" s="10" t="s">
        <v>46</v>
      </c>
      <c r="I26" s="30" t="s">
        <v>24</v>
      </c>
      <c r="J26" s="25" t="s">
        <v>24</v>
      </c>
      <c r="K26" s="25" t="s">
        <v>24</v>
      </c>
      <c r="L26" s="25" t="s">
        <v>24</v>
      </c>
      <c r="M26" s="25" t="s">
        <v>24</v>
      </c>
      <c r="N26" s="25" t="s">
        <v>24</v>
      </c>
      <c r="O26" s="25" t="s">
        <v>24</v>
      </c>
      <c r="P26" s="25" t="s">
        <v>24</v>
      </c>
      <c r="Q26" s="25" t="s">
        <v>24</v>
      </c>
      <c r="R26" s="25" t="s">
        <v>24</v>
      </c>
      <c r="S26" s="27" t="s">
        <v>22</v>
      </c>
      <c r="T26" s="25" t="s">
        <v>24</v>
      </c>
      <c r="U26" s="25" t="s">
        <v>24</v>
      </c>
    </row>
    <row r="27" spans="2:21" x14ac:dyDescent="0.25">
      <c r="B27" s="11">
        <v>25</v>
      </c>
      <c r="C27" s="12" t="s">
        <v>29</v>
      </c>
      <c r="D27" s="13">
        <v>44892</v>
      </c>
      <c r="E27" s="14">
        <v>0.45833333333333331</v>
      </c>
      <c r="F27" s="15" t="s">
        <v>33</v>
      </c>
      <c r="G27" s="16" t="s">
        <v>31</v>
      </c>
      <c r="H27" s="10" t="s">
        <v>46</v>
      </c>
      <c r="I27" s="30" t="s">
        <v>31</v>
      </c>
      <c r="J27" s="25" t="s">
        <v>33</v>
      </c>
      <c r="K27" s="25" t="s">
        <v>31</v>
      </c>
      <c r="L27" s="25" t="s">
        <v>33</v>
      </c>
      <c r="M27" s="25" t="s">
        <v>31</v>
      </c>
      <c r="N27" s="25" t="s">
        <v>31</v>
      </c>
      <c r="O27" s="25" t="s">
        <v>31</v>
      </c>
      <c r="P27" s="25" t="s">
        <v>46</v>
      </c>
      <c r="Q27" s="25" t="s">
        <v>33</v>
      </c>
      <c r="R27" s="25" t="s">
        <v>31</v>
      </c>
      <c r="S27" s="27" t="s">
        <v>33</v>
      </c>
      <c r="T27" s="25" t="s">
        <v>46</v>
      </c>
      <c r="U27" s="25" t="s">
        <v>33</v>
      </c>
    </row>
    <row r="28" spans="2:21" x14ac:dyDescent="0.25">
      <c r="B28" s="11">
        <v>26</v>
      </c>
      <c r="C28" s="12" t="s">
        <v>26</v>
      </c>
      <c r="D28" s="13">
        <v>44892</v>
      </c>
      <c r="E28" s="14">
        <v>0.58333333333333326</v>
      </c>
      <c r="F28" s="15" t="s">
        <v>27</v>
      </c>
      <c r="G28" s="16" t="s">
        <v>34</v>
      </c>
      <c r="H28" s="10" t="s">
        <v>46</v>
      </c>
      <c r="I28" s="30" t="s">
        <v>34</v>
      </c>
      <c r="J28" s="25" t="s">
        <v>27</v>
      </c>
      <c r="K28" s="25" t="s">
        <v>34</v>
      </c>
      <c r="L28" s="25" t="s">
        <v>34</v>
      </c>
      <c r="M28" s="25" t="s">
        <v>27</v>
      </c>
      <c r="N28" s="25" t="s">
        <v>34</v>
      </c>
      <c r="O28" s="25" t="s">
        <v>27</v>
      </c>
      <c r="P28" s="25" t="s">
        <v>27</v>
      </c>
      <c r="Q28" s="25" t="s">
        <v>27</v>
      </c>
      <c r="R28" s="25" t="s">
        <v>27</v>
      </c>
      <c r="S28" s="27" t="s">
        <v>27</v>
      </c>
      <c r="T28" s="25" t="s">
        <v>27</v>
      </c>
      <c r="U28" s="25" t="s">
        <v>27</v>
      </c>
    </row>
    <row r="29" spans="2:21" x14ac:dyDescent="0.25">
      <c r="B29" s="11">
        <v>27</v>
      </c>
      <c r="C29" s="12" t="s">
        <v>26</v>
      </c>
      <c r="D29" s="13">
        <v>44892</v>
      </c>
      <c r="E29" s="14">
        <v>0.70833333333333326</v>
      </c>
      <c r="F29" s="15" t="s">
        <v>35</v>
      </c>
      <c r="G29" s="16" t="s">
        <v>28</v>
      </c>
      <c r="H29" s="10" t="s">
        <v>46</v>
      </c>
      <c r="I29" s="30" t="s">
        <v>35</v>
      </c>
      <c r="J29" s="25" t="s">
        <v>35</v>
      </c>
      <c r="K29" s="25" t="s">
        <v>35</v>
      </c>
      <c r="L29" s="25" t="s">
        <v>35</v>
      </c>
      <c r="M29" s="25" t="s">
        <v>35</v>
      </c>
      <c r="N29" s="25" t="s">
        <v>35</v>
      </c>
      <c r="O29" s="25" t="s">
        <v>35</v>
      </c>
      <c r="P29" s="25" t="s">
        <v>35</v>
      </c>
      <c r="Q29" s="25" t="s">
        <v>35</v>
      </c>
      <c r="R29" s="25" t="s">
        <v>28</v>
      </c>
      <c r="S29" s="27" t="s">
        <v>35</v>
      </c>
      <c r="T29" s="25" t="s">
        <v>46</v>
      </c>
      <c r="U29" s="25" t="s">
        <v>46</v>
      </c>
    </row>
    <row r="30" spans="2:21" x14ac:dyDescent="0.25">
      <c r="B30" s="11">
        <v>28</v>
      </c>
      <c r="C30" s="12" t="s">
        <v>29</v>
      </c>
      <c r="D30" s="13">
        <v>44892</v>
      </c>
      <c r="E30" s="14">
        <v>0.83333333333333326</v>
      </c>
      <c r="F30" s="15" t="s">
        <v>30</v>
      </c>
      <c r="G30" s="16" t="s">
        <v>32</v>
      </c>
      <c r="H30" s="10" t="s">
        <v>46</v>
      </c>
      <c r="I30" s="30" t="s">
        <v>46</v>
      </c>
      <c r="J30" s="25" t="s">
        <v>32</v>
      </c>
      <c r="K30" s="25" t="s">
        <v>30</v>
      </c>
      <c r="L30" s="25" t="s">
        <v>32</v>
      </c>
      <c r="M30" s="25" t="s">
        <v>32</v>
      </c>
      <c r="N30" s="25" t="s">
        <v>32</v>
      </c>
      <c r="O30" s="25" t="s">
        <v>32</v>
      </c>
      <c r="P30" s="25" t="s">
        <v>46</v>
      </c>
      <c r="Q30" s="25" t="s">
        <v>30</v>
      </c>
      <c r="R30" s="25" t="s">
        <v>46</v>
      </c>
      <c r="S30" s="27" t="s">
        <v>30</v>
      </c>
      <c r="T30" s="25" t="s">
        <v>32</v>
      </c>
      <c r="U30" s="25" t="s">
        <v>30</v>
      </c>
    </row>
    <row r="31" spans="2:21" x14ac:dyDescent="0.25">
      <c r="B31" s="11">
        <v>29</v>
      </c>
      <c r="C31" s="12" t="s">
        <v>36</v>
      </c>
      <c r="D31" s="13">
        <v>44893</v>
      </c>
      <c r="E31" s="14">
        <v>0.45833333333333331</v>
      </c>
      <c r="F31" s="15" t="s">
        <v>38</v>
      </c>
      <c r="G31" s="16" t="s">
        <v>45</v>
      </c>
      <c r="H31" s="10" t="s">
        <v>46</v>
      </c>
      <c r="I31" s="30" t="s">
        <v>46</v>
      </c>
      <c r="J31" s="25" t="s">
        <v>45</v>
      </c>
      <c r="K31" s="25" t="s">
        <v>38</v>
      </c>
      <c r="L31" s="25" t="s">
        <v>45</v>
      </c>
      <c r="M31" s="25" t="s">
        <v>45</v>
      </c>
      <c r="N31" s="25" t="s">
        <v>45</v>
      </c>
      <c r="O31" s="25" t="s">
        <v>46</v>
      </c>
      <c r="P31" s="25" t="s">
        <v>38</v>
      </c>
      <c r="Q31" s="25" t="s">
        <v>45</v>
      </c>
      <c r="R31" s="25" t="s">
        <v>46</v>
      </c>
      <c r="S31" s="27" t="s">
        <v>45</v>
      </c>
      <c r="T31" s="25" t="s">
        <v>38</v>
      </c>
      <c r="U31" s="25" t="s">
        <v>45</v>
      </c>
    </row>
    <row r="32" spans="2:21" x14ac:dyDescent="0.25">
      <c r="B32" s="11">
        <v>30</v>
      </c>
      <c r="C32" s="12" t="s">
        <v>39</v>
      </c>
      <c r="D32" s="17">
        <v>44893</v>
      </c>
      <c r="E32" s="14">
        <v>0.58333333333333326</v>
      </c>
      <c r="F32" s="15" t="s">
        <v>41</v>
      </c>
      <c r="G32" s="16" t="s">
        <v>43</v>
      </c>
      <c r="H32" s="10" t="s">
        <v>46</v>
      </c>
      <c r="I32" s="30" t="s">
        <v>43</v>
      </c>
      <c r="J32" s="25" t="s">
        <v>43</v>
      </c>
      <c r="K32" s="25" t="s">
        <v>41</v>
      </c>
      <c r="L32" s="25" t="s">
        <v>41</v>
      </c>
      <c r="M32" s="25" t="s">
        <v>43</v>
      </c>
      <c r="N32" s="25" t="s">
        <v>46</v>
      </c>
      <c r="O32" s="25" t="s">
        <v>43</v>
      </c>
      <c r="P32" s="25" t="s">
        <v>46</v>
      </c>
      <c r="Q32" s="25" t="s">
        <v>43</v>
      </c>
      <c r="R32" s="25" t="s">
        <v>43</v>
      </c>
      <c r="S32" s="27" t="s">
        <v>43</v>
      </c>
      <c r="T32" s="25" t="s">
        <v>41</v>
      </c>
      <c r="U32" s="25" t="s">
        <v>46</v>
      </c>
    </row>
    <row r="33" spans="2:21" x14ac:dyDescent="0.25">
      <c r="B33" s="11">
        <v>31</v>
      </c>
      <c r="C33" s="12" t="s">
        <v>36</v>
      </c>
      <c r="D33" s="13">
        <v>44893</v>
      </c>
      <c r="E33" s="14">
        <v>0.70833333333333326</v>
      </c>
      <c r="F33" s="15" t="s">
        <v>44</v>
      </c>
      <c r="G33" s="16" t="s">
        <v>37</v>
      </c>
      <c r="H33" s="10" t="s">
        <v>46</v>
      </c>
      <c r="I33" s="30" t="s">
        <v>44</v>
      </c>
      <c r="J33" s="25" t="s">
        <v>44</v>
      </c>
      <c r="K33" s="25" t="s">
        <v>44</v>
      </c>
      <c r="L33" s="25" t="s">
        <v>44</v>
      </c>
      <c r="M33" s="25" t="s">
        <v>44</v>
      </c>
      <c r="N33" s="25" t="s">
        <v>44</v>
      </c>
      <c r="O33" s="25" t="s">
        <v>44</v>
      </c>
      <c r="P33" s="25" t="s">
        <v>44</v>
      </c>
      <c r="Q33" s="25" t="s">
        <v>44</v>
      </c>
      <c r="R33" s="25" t="s">
        <v>44</v>
      </c>
      <c r="S33" s="27" t="s">
        <v>44</v>
      </c>
      <c r="T33" s="25" t="s">
        <v>44</v>
      </c>
      <c r="U33" s="25" t="s">
        <v>44</v>
      </c>
    </row>
    <row r="34" spans="2:21" x14ac:dyDescent="0.25">
      <c r="B34" s="11">
        <v>32</v>
      </c>
      <c r="C34" s="12" t="s">
        <v>39</v>
      </c>
      <c r="D34" s="17">
        <v>44893</v>
      </c>
      <c r="E34" s="14">
        <v>0.83333333333333326</v>
      </c>
      <c r="F34" s="15" t="s">
        <v>42</v>
      </c>
      <c r="G34" s="16" t="s">
        <v>40</v>
      </c>
      <c r="H34" s="10" t="s">
        <v>46</v>
      </c>
      <c r="I34" s="30" t="s">
        <v>42</v>
      </c>
      <c r="J34" s="25" t="s">
        <v>42</v>
      </c>
      <c r="K34" s="25" t="s">
        <v>42</v>
      </c>
      <c r="L34" s="25" t="s">
        <v>40</v>
      </c>
      <c r="M34" s="25" t="s">
        <v>40</v>
      </c>
      <c r="N34" s="25" t="s">
        <v>40</v>
      </c>
      <c r="O34" s="25" t="s">
        <v>42</v>
      </c>
      <c r="P34" s="25" t="s">
        <v>42</v>
      </c>
      <c r="Q34" s="25" t="s">
        <v>42</v>
      </c>
      <c r="R34" s="25" t="s">
        <v>42</v>
      </c>
      <c r="S34" s="27" t="s">
        <v>42</v>
      </c>
      <c r="T34" s="25" t="s">
        <v>42</v>
      </c>
      <c r="U34" s="25" t="s">
        <v>40</v>
      </c>
    </row>
    <row r="35" spans="2:21" x14ac:dyDescent="0.25">
      <c r="B35" s="11">
        <v>33</v>
      </c>
      <c r="C35" s="12" t="s">
        <v>11</v>
      </c>
      <c r="D35" s="13">
        <v>44894</v>
      </c>
      <c r="E35" s="14">
        <v>0.83333333333333326</v>
      </c>
      <c r="F35" s="15" t="s">
        <v>15</v>
      </c>
      <c r="G35" s="16" t="s">
        <v>12</v>
      </c>
      <c r="H35" s="10" t="s">
        <v>46</v>
      </c>
      <c r="I35" s="30" t="s">
        <v>12</v>
      </c>
      <c r="J35" s="25" t="s">
        <v>12</v>
      </c>
      <c r="K35" s="25" t="s">
        <v>12</v>
      </c>
      <c r="L35" s="25" t="s">
        <v>12</v>
      </c>
      <c r="M35" s="25" t="s">
        <v>12</v>
      </c>
      <c r="N35" s="25" t="s">
        <v>12</v>
      </c>
      <c r="O35" s="25" t="s">
        <v>12</v>
      </c>
      <c r="P35" s="25" t="s">
        <v>12</v>
      </c>
      <c r="Q35" s="25" t="s">
        <v>12</v>
      </c>
      <c r="R35" s="25" t="s">
        <v>46</v>
      </c>
      <c r="S35" s="27" t="s">
        <v>46</v>
      </c>
      <c r="T35" s="25" t="s">
        <v>12</v>
      </c>
      <c r="U35" s="25" t="s">
        <v>12</v>
      </c>
    </row>
    <row r="36" spans="2:21" x14ac:dyDescent="0.25">
      <c r="B36" s="11">
        <v>34</v>
      </c>
      <c r="C36" s="12" t="s">
        <v>11</v>
      </c>
      <c r="D36" s="13">
        <v>44894</v>
      </c>
      <c r="E36" s="14">
        <v>0.83333333333333326</v>
      </c>
      <c r="F36" s="15" t="s">
        <v>13</v>
      </c>
      <c r="G36" s="16" t="s">
        <v>14</v>
      </c>
      <c r="H36" s="10" t="s">
        <v>46</v>
      </c>
      <c r="I36" s="30" t="s">
        <v>14</v>
      </c>
      <c r="J36" s="25" t="s">
        <v>14</v>
      </c>
      <c r="K36" s="25" t="s">
        <v>14</v>
      </c>
      <c r="L36" s="25" t="s">
        <v>14</v>
      </c>
      <c r="M36" s="25" t="s">
        <v>14</v>
      </c>
      <c r="N36" s="25" t="s">
        <v>14</v>
      </c>
      <c r="O36" s="25" t="s">
        <v>14</v>
      </c>
      <c r="P36" s="25" t="s">
        <v>14</v>
      </c>
      <c r="Q36" s="25" t="s">
        <v>14</v>
      </c>
      <c r="R36" s="25" t="s">
        <v>46</v>
      </c>
      <c r="S36" s="27" t="s">
        <v>14</v>
      </c>
      <c r="T36" s="25" t="s">
        <v>14</v>
      </c>
      <c r="U36" s="25" t="s">
        <v>14</v>
      </c>
    </row>
    <row r="37" spans="2:21" x14ac:dyDescent="0.25">
      <c r="B37" s="11">
        <v>35</v>
      </c>
      <c r="C37" s="12" t="s">
        <v>6</v>
      </c>
      <c r="D37" s="13">
        <v>44894</v>
      </c>
      <c r="E37" s="14">
        <v>0.66666666666666663</v>
      </c>
      <c r="F37" s="15" t="s">
        <v>8</v>
      </c>
      <c r="G37" s="16" t="s">
        <v>9</v>
      </c>
      <c r="H37" s="10" t="s">
        <v>46</v>
      </c>
      <c r="I37" s="30" t="s">
        <v>9</v>
      </c>
      <c r="J37" s="25" t="s">
        <v>9</v>
      </c>
      <c r="K37" s="25" t="s">
        <v>8</v>
      </c>
      <c r="L37" s="25" t="s">
        <v>9</v>
      </c>
      <c r="M37" s="25" t="s">
        <v>9</v>
      </c>
      <c r="N37" s="25" t="s">
        <v>8</v>
      </c>
      <c r="O37" s="25" t="s">
        <v>9</v>
      </c>
      <c r="P37" s="25" t="s">
        <v>9</v>
      </c>
      <c r="Q37" s="25" t="s">
        <v>9</v>
      </c>
      <c r="R37" s="25" t="s">
        <v>8</v>
      </c>
      <c r="S37" s="27" t="s">
        <v>8</v>
      </c>
      <c r="T37" s="25" t="s">
        <v>9</v>
      </c>
      <c r="U37" s="25" t="s">
        <v>9</v>
      </c>
    </row>
    <row r="38" spans="2:21" x14ac:dyDescent="0.25">
      <c r="B38" s="11">
        <v>36</v>
      </c>
      <c r="C38" s="12" t="s">
        <v>6</v>
      </c>
      <c r="D38" s="13">
        <v>44894</v>
      </c>
      <c r="E38" s="14">
        <v>0.66666666666666663</v>
      </c>
      <c r="F38" s="15" t="s">
        <v>10</v>
      </c>
      <c r="G38" s="16" t="s">
        <v>7</v>
      </c>
      <c r="H38" s="10" t="s">
        <v>46</v>
      </c>
      <c r="I38" s="30" t="s">
        <v>10</v>
      </c>
      <c r="J38" s="25" t="s">
        <v>10</v>
      </c>
      <c r="K38" s="25" t="s">
        <v>10</v>
      </c>
      <c r="L38" s="25" t="s">
        <v>10</v>
      </c>
      <c r="M38" s="25" t="s">
        <v>10</v>
      </c>
      <c r="N38" s="25" t="s">
        <v>10</v>
      </c>
      <c r="O38" s="25" t="s">
        <v>10</v>
      </c>
      <c r="P38" s="25" t="s">
        <v>10</v>
      </c>
      <c r="Q38" s="25" t="s">
        <v>10</v>
      </c>
      <c r="R38" s="25" t="s">
        <v>10</v>
      </c>
      <c r="S38" s="27" t="s">
        <v>10</v>
      </c>
      <c r="T38" s="25" t="s">
        <v>10</v>
      </c>
      <c r="U38" s="25" t="s">
        <v>10</v>
      </c>
    </row>
    <row r="39" spans="2:21" x14ac:dyDescent="0.25">
      <c r="B39" s="11">
        <v>37</v>
      </c>
      <c r="C39" s="12" t="s">
        <v>16</v>
      </c>
      <c r="D39" s="13">
        <v>44895</v>
      </c>
      <c r="E39" s="14">
        <v>0.66666666666666663</v>
      </c>
      <c r="F39" s="15" t="s">
        <v>18</v>
      </c>
      <c r="G39" s="16" t="s">
        <v>19</v>
      </c>
      <c r="H39" s="10" t="s">
        <v>46</v>
      </c>
      <c r="I39" s="30" t="s">
        <v>18</v>
      </c>
      <c r="J39" s="25" t="s">
        <v>19</v>
      </c>
      <c r="K39" s="25" t="s">
        <v>19</v>
      </c>
      <c r="L39" s="25" t="s">
        <v>19</v>
      </c>
      <c r="M39" s="25" t="s">
        <v>19</v>
      </c>
      <c r="N39" s="25" t="s">
        <v>19</v>
      </c>
      <c r="O39" s="25" t="s">
        <v>19</v>
      </c>
      <c r="P39" s="25" t="s">
        <v>19</v>
      </c>
      <c r="Q39" s="25" t="s">
        <v>18</v>
      </c>
      <c r="R39" s="25" t="s">
        <v>18</v>
      </c>
      <c r="S39" s="27" t="s">
        <v>19</v>
      </c>
      <c r="T39" s="25" t="s">
        <v>19</v>
      </c>
      <c r="U39" s="25" t="s">
        <v>19</v>
      </c>
    </row>
    <row r="40" spans="2:21" x14ac:dyDescent="0.25">
      <c r="B40" s="11">
        <v>38</v>
      </c>
      <c r="C40" s="12" t="s">
        <v>16</v>
      </c>
      <c r="D40" s="17">
        <v>44895</v>
      </c>
      <c r="E40" s="14">
        <v>0.66666666666666663</v>
      </c>
      <c r="F40" s="15" t="s">
        <v>20</v>
      </c>
      <c r="G40" s="16" t="s">
        <v>17</v>
      </c>
      <c r="H40" s="10" t="s">
        <v>46</v>
      </c>
      <c r="I40" s="30" t="s">
        <v>20</v>
      </c>
      <c r="J40" s="25" t="s">
        <v>17</v>
      </c>
      <c r="K40" s="25" t="s">
        <v>17</v>
      </c>
      <c r="L40" s="25" t="s">
        <v>17</v>
      </c>
      <c r="M40" s="25" t="s">
        <v>17</v>
      </c>
      <c r="N40" s="25" t="s">
        <v>17</v>
      </c>
      <c r="O40" s="25" t="s">
        <v>17</v>
      </c>
      <c r="P40" s="25" t="s">
        <v>17</v>
      </c>
      <c r="Q40" s="25" t="s">
        <v>17</v>
      </c>
      <c r="R40" s="25" t="s">
        <v>17</v>
      </c>
      <c r="S40" s="27" t="s">
        <v>17</v>
      </c>
      <c r="T40" s="25" t="s">
        <v>17</v>
      </c>
      <c r="U40" s="25" t="s">
        <v>17</v>
      </c>
    </row>
    <row r="41" spans="2:21" x14ac:dyDescent="0.25">
      <c r="B41" s="11">
        <v>39</v>
      </c>
      <c r="C41" s="12" t="s">
        <v>21</v>
      </c>
      <c r="D41" s="13">
        <v>44895</v>
      </c>
      <c r="E41" s="14">
        <v>0.83333333333333326</v>
      </c>
      <c r="F41" s="15" t="s">
        <v>23</v>
      </c>
      <c r="G41" s="16" t="s">
        <v>24</v>
      </c>
      <c r="H41" s="10" t="s">
        <v>46</v>
      </c>
      <c r="I41" s="30" t="s">
        <v>24</v>
      </c>
      <c r="J41" s="25" t="s">
        <v>24</v>
      </c>
      <c r="K41" s="25" t="s">
        <v>24</v>
      </c>
      <c r="L41" s="25" t="s">
        <v>24</v>
      </c>
      <c r="M41" s="25" t="s">
        <v>24</v>
      </c>
      <c r="N41" s="25" t="s">
        <v>24</v>
      </c>
      <c r="O41" s="25" t="s">
        <v>24</v>
      </c>
      <c r="P41" s="25" t="s">
        <v>24</v>
      </c>
      <c r="Q41" s="25" t="s">
        <v>24</v>
      </c>
      <c r="R41" s="25" t="s">
        <v>24</v>
      </c>
      <c r="S41" s="27" t="s">
        <v>24</v>
      </c>
      <c r="T41" s="25" t="s">
        <v>24</v>
      </c>
      <c r="U41" s="25" t="s">
        <v>24</v>
      </c>
    </row>
    <row r="42" spans="2:21" x14ac:dyDescent="0.25">
      <c r="B42" s="11">
        <v>40</v>
      </c>
      <c r="C42" s="12" t="s">
        <v>21</v>
      </c>
      <c r="D42" s="17">
        <v>44895</v>
      </c>
      <c r="E42" s="14">
        <v>0.83333333333333326</v>
      </c>
      <c r="F42" s="15" t="s">
        <v>25</v>
      </c>
      <c r="G42" s="16" t="s">
        <v>22</v>
      </c>
      <c r="H42" s="10" t="s">
        <v>46</v>
      </c>
      <c r="I42" s="30" t="s">
        <v>22</v>
      </c>
      <c r="J42" s="25" t="s">
        <v>22</v>
      </c>
      <c r="K42" s="25" t="s">
        <v>25</v>
      </c>
      <c r="L42" s="25" t="s">
        <v>22</v>
      </c>
      <c r="M42" s="25" t="s">
        <v>22</v>
      </c>
      <c r="N42" s="25" t="s">
        <v>22</v>
      </c>
      <c r="O42" s="25" t="s">
        <v>22</v>
      </c>
      <c r="P42" s="25" t="s">
        <v>46</v>
      </c>
      <c r="Q42" s="25" t="s">
        <v>22</v>
      </c>
      <c r="R42" s="25" t="s">
        <v>22</v>
      </c>
      <c r="S42" s="27" t="s">
        <v>22</v>
      </c>
      <c r="T42" s="25" t="s">
        <v>22</v>
      </c>
      <c r="U42" s="25" t="s">
        <v>22</v>
      </c>
    </row>
    <row r="43" spans="2:21" x14ac:dyDescent="0.25">
      <c r="B43" s="11">
        <v>41</v>
      </c>
      <c r="C43" s="12" t="s">
        <v>26</v>
      </c>
      <c r="D43" s="13">
        <v>44896</v>
      </c>
      <c r="E43" s="14">
        <v>0.66666666666666663</v>
      </c>
      <c r="F43" s="15" t="s">
        <v>35</v>
      </c>
      <c r="G43" s="16" t="s">
        <v>27</v>
      </c>
      <c r="H43" s="10" t="s">
        <v>46</v>
      </c>
      <c r="I43" s="30" t="s">
        <v>46</v>
      </c>
      <c r="J43" s="25" t="s">
        <v>27</v>
      </c>
      <c r="K43" s="25" t="s">
        <v>35</v>
      </c>
      <c r="L43" s="25" t="s">
        <v>46</v>
      </c>
      <c r="M43" s="25" t="s">
        <v>46</v>
      </c>
      <c r="N43" s="25" t="s">
        <v>35</v>
      </c>
      <c r="O43" s="25" t="s">
        <v>27</v>
      </c>
      <c r="P43" s="25" t="s">
        <v>27</v>
      </c>
      <c r="Q43" s="25" t="s">
        <v>27</v>
      </c>
      <c r="R43" s="25" t="s">
        <v>27</v>
      </c>
      <c r="S43" s="27" t="s">
        <v>35</v>
      </c>
      <c r="T43" s="25" t="s">
        <v>27</v>
      </c>
      <c r="U43" s="25" t="s">
        <v>27</v>
      </c>
    </row>
    <row r="44" spans="2:21" x14ac:dyDescent="0.25">
      <c r="B44" s="11">
        <v>42</v>
      </c>
      <c r="C44" s="12" t="s">
        <v>26</v>
      </c>
      <c r="D44" s="13">
        <v>44896</v>
      </c>
      <c r="E44" s="14">
        <v>0.66666666666666663</v>
      </c>
      <c r="F44" s="15" t="s">
        <v>28</v>
      </c>
      <c r="G44" s="16" t="s">
        <v>34</v>
      </c>
      <c r="H44" s="10" t="s">
        <v>46</v>
      </c>
      <c r="I44" s="30" t="s">
        <v>34</v>
      </c>
      <c r="J44" s="25" t="s">
        <v>34</v>
      </c>
      <c r="K44" s="25" t="s">
        <v>34</v>
      </c>
      <c r="L44" s="25" t="s">
        <v>34</v>
      </c>
      <c r="M44" s="25" t="s">
        <v>28</v>
      </c>
      <c r="N44" s="25" t="s">
        <v>34</v>
      </c>
      <c r="O44" s="25" t="s">
        <v>34</v>
      </c>
      <c r="P44" s="25" t="s">
        <v>46</v>
      </c>
      <c r="Q44" s="25" t="s">
        <v>34</v>
      </c>
      <c r="R44" s="25" t="s">
        <v>34</v>
      </c>
      <c r="S44" s="27" t="s">
        <v>34</v>
      </c>
      <c r="T44" s="25" t="s">
        <v>46</v>
      </c>
      <c r="U44" s="25" t="s">
        <v>28</v>
      </c>
    </row>
    <row r="45" spans="2:21" x14ac:dyDescent="0.25">
      <c r="B45" s="11">
        <v>43</v>
      </c>
      <c r="C45" s="12" t="s">
        <v>29</v>
      </c>
      <c r="D45" s="13">
        <v>44896</v>
      </c>
      <c r="E45" s="14">
        <v>0.83333333333333326</v>
      </c>
      <c r="F45" s="15" t="s">
        <v>33</v>
      </c>
      <c r="G45" s="16" t="s">
        <v>30</v>
      </c>
      <c r="H45" s="10" t="s">
        <v>46</v>
      </c>
      <c r="I45" s="30" t="s">
        <v>33</v>
      </c>
      <c r="J45" s="25" t="s">
        <v>30</v>
      </c>
      <c r="K45" s="25" t="s">
        <v>30</v>
      </c>
      <c r="L45" s="25" t="s">
        <v>30</v>
      </c>
      <c r="M45" s="25" t="s">
        <v>30</v>
      </c>
      <c r="N45" s="25" t="s">
        <v>30</v>
      </c>
      <c r="O45" s="25" t="s">
        <v>30</v>
      </c>
      <c r="P45" s="25" t="s">
        <v>30</v>
      </c>
      <c r="Q45" s="25" t="s">
        <v>30</v>
      </c>
      <c r="R45" s="25" t="s">
        <v>30</v>
      </c>
      <c r="S45" s="27" t="s">
        <v>30</v>
      </c>
      <c r="T45" s="25" t="s">
        <v>30</v>
      </c>
      <c r="U45" s="25" t="s">
        <v>30</v>
      </c>
    </row>
    <row r="46" spans="2:21" x14ac:dyDescent="0.25">
      <c r="B46" s="11">
        <v>44</v>
      </c>
      <c r="C46" s="12" t="s">
        <v>29</v>
      </c>
      <c r="D46" s="13">
        <v>44896</v>
      </c>
      <c r="E46" s="14">
        <v>0.83333333333333326</v>
      </c>
      <c r="F46" s="15" t="s">
        <v>31</v>
      </c>
      <c r="G46" s="16" t="s">
        <v>32</v>
      </c>
      <c r="H46" s="10" t="s">
        <v>46</v>
      </c>
      <c r="I46" s="30" t="s">
        <v>32</v>
      </c>
      <c r="J46" s="25" t="s">
        <v>32</v>
      </c>
      <c r="K46" s="25" t="s">
        <v>32</v>
      </c>
      <c r="L46" s="25" t="s">
        <v>32</v>
      </c>
      <c r="M46" s="25" t="s">
        <v>32</v>
      </c>
      <c r="N46" s="25" t="s">
        <v>32</v>
      </c>
      <c r="O46" s="25" t="s">
        <v>32</v>
      </c>
      <c r="P46" s="25" t="s">
        <v>32</v>
      </c>
      <c r="Q46" s="25" t="s">
        <v>32</v>
      </c>
      <c r="R46" s="25" t="s">
        <v>32</v>
      </c>
      <c r="S46" s="27" t="s">
        <v>32</v>
      </c>
      <c r="T46" s="25" t="s">
        <v>32</v>
      </c>
      <c r="U46" s="25" t="s">
        <v>32</v>
      </c>
    </row>
    <row r="47" spans="2:21" x14ac:dyDescent="0.25">
      <c r="B47" s="11">
        <v>45</v>
      </c>
      <c r="C47" s="12" t="s">
        <v>39</v>
      </c>
      <c r="D47" s="13">
        <v>44897</v>
      </c>
      <c r="E47" s="14">
        <v>0.66666666666666663</v>
      </c>
      <c r="F47" s="15" t="s">
        <v>43</v>
      </c>
      <c r="G47" s="16" t="s">
        <v>40</v>
      </c>
      <c r="H47" s="10" t="s">
        <v>46</v>
      </c>
      <c r="I47" s="30" t="s">
        <v>40</v>
      </c>
      <c r="J47" s="25" t="s">
        <v>40</v>
      </c>
      <c r="K47" s="25" t="s">
        <v>40</v>
      </c>
      <c r="L47" s="25" t="s">
        <v>40</v>
      </c>
      <c r="M47" s="25" t="s">
        <v>40</v>
      </c>
      <c r="N47" s="25" t="s">
        <v>40</v>
      </c>
      <c r="O47" s="25" t="s">
        <v>46</v>
      </c>
      <c r="P47" s="25" t="s">
        <v>40</v>
      </c>
      <c r="Q47" s="25" t="s">
        <v>40</v>
      </c>
      <c r="R47" s="25" t="s">
        <v>40</v>
      </c>
      <c r="S47" s="27" t="s">
        <v>40</v>
      </c>
      <c r="T47" s="25" t="s">
        <v>40</v>
      </c>
      <c r="U47" s="25" t="s">
        <v>40</v>
      </c>
    </row>
    <row r="48" spans="2:21" x14ac:dyDescent="0.25">
      <c r="B48" s="11">
        <v>46</v>
      </c>
      <c r="C48" s="12" t="s">
        <v>39</v>
      </c>
      <c r="D48" s="17">
        <v>44897</v>
      </c>
      <c r="E48" s="14">
        <v>0.66666666666666663</v>
      </c>
      <c r="F48" s="15" t="s">
        <v>41</v>
      </c>
      <c r="G48" s="16" t="s">
        <v>42</v>
      </c>
      <c r="H48" s="10" t="s">
        <v>46</v>
      </c>
      <c r="I48" s="30" t="s">
        <v>41</v>
      </c>
      <c r="J48" s="25" t="s">
        <v>42</v>
      </c>
      <c r="K48" s="25" t="s">
        <v>42</v>
      </c>
      <c r="L48" s="25" t="s">
        <v>42</v>
      </c>
      <c r="M48" s="25" t="s">
        <v>42</v>
      </c>
      <c r="N48" s="25" t="s">
        <v>46</v>
      </c>
      <c r="O48" s="25" t="s">
        <v>42</v>
      </c>
      <c r="P48" s="25" t="s">
        <v>42</v>
      </c>
      <c r="Q48" s="25" t="s">
        <v>42</v>
      </c>
      <c r="R48" s="25" t="s">
        <v>42</v>
      </c>
      <c r="S48" s="27" t="s">
        <v>42</v>
      </c>
      <c r="T48" s="25" t="s">
        <v>42</v>
      </c>
      <c r="U48" s="25" t="s">
        <v>42</v>
      </c>
    </row>
    <row r="49" spans="2:21" x14ac:dyDescent="0.25">
      <c r="B49" s="11">
        <v>47</v>
      </c>
      <c r="C49" s="12" t="s">
        <v>36</v>
      </c>
      <c r="D49" s="13">
        <v>44897</v>
      </c>
      <c r="E49" s="14">
        <v>0.83333333333333326</v>
      </c>
      <c r="F49" s="15" t="s">
        <v>45</v>
      </c>
      <c r="G49" s="16" t="s">
        <v>37</v>
      </c>
      <c r="H49" s="10" t="s">
        <v>46</v>
      </c>
      <c r="I49" s="30" t="s">
        <v>37</v>
      </c>
      <c r="J49" s="25" t="s">
        <v>37</v>
      </c>
      <c r="K49" s="25" t="s">
        <v>37</v>
      </c>
      <c r="L49" s="25" t="s">
        <v>37</v>
      </c>
      <c r="M49" s="25" t="s">
        <v>37</v>
      </c>
      <c r="N49" s="25" t="s">
        <v>45</v>
      </c>
      <c r="O49" s="25" t="s">
        <v>37</v>
      </c>
      <c r="P49" s="25" t="s">
        <v>37</v>
      </c>
      <c r="Q49" s="25" t="s">
        <v>45</v>
      </c>
      <c r="R49" s="25" t="s">
        <v>37</v>
      </c>
      <c r="S49" s="27" t="s">
        <v>46</v>
      </c>
      <c r="T49" s="25" t="s">
        <v>37</v>
      </c>
      <c r="U49" s="25" t="s">
        <v>46</v>
      </c>
    </row>
    <row r="50" spans="2:21" x14ac:dyDescent="0.25">
      <c r="B50" s="18">
        <v>48</v>
      </c>
      <c r="C50" s="19" t="s">
        <v>36</v>
      </c>
      <c r="D50" s="20">
        <v>44897</v>
      </c>
      <c r="E50" s="21">
        <v>0.83333333333333326</v>
      </c>
      <c r="F50" s="22" t="s">
        <v>38</v>
      </c>
      <c r="G50" s="23" t="s">
        <v>44</v>
      </c>
      <c r="H50" s="10" t="s">
        <v>46</v>
      </c>
      <c r="I50" s="30" t="s">
        <v>38</v>
      </c>
      <c r="J50" s="25" t="s">
        <v>44</v>
      </c>
      <c r="K50" s="25" t="s">
        <v>44</v>
      </c>
      <c r="L50" s="25" t="s">
        <v>44</v>
      </c>
      <c r="M50" s="25" t="s">
        <v>44</v>
      </c>
      <c r="N50" s="25" t="s">
        <v>44</v>
      </c>
      <c r="O50" s="25" t="s">
        <v>44</v>
      </c>
      <c r="P50" s="25" t="s">
        <v>44</v>
      </c>
      <c r="Q50" s="25" t="s">
        <v>44</v>
      </c>
      <c r="R50" s="25" t="s">
        <v>44</v>
      </c>
      <c r="S50" s="27" t="s">
        <v>44</v>
      </c>
      <c r="T50" s="25" t="s">
        <v>44</v>
      </c>
      <c r="U50" s="25" t="s">
        <v>44</v>
      </c>
    </row>
    <row r="52" spans="2:21" x14ac:dyDescent="0.25">
      <c r="G52" s="44" t="s">
        <v>61</v>
      </c>
      <c r="H52" s="45"/>
      <c r="I52" s="43"/>
      <c r="J52" s="25" t="str">
        <f>J$2</f>
        <v>John</v>
      </c>
      <c r="K52" s="25" t="str">
        <f t="shared" ref="K52:T52" si="0">K$2</f>
        <v>Ilse</v>
      </c>
      <c r="L52" s="25" t="str">
        <f t="shared" si="0"/>
        <v>Ben</v>
      </c>
      <c r="M52" s="25" t="str">
        <f t="shared" si="0"/>
        <v>Kim</v>
      </c>
      <c r="N52" s="25" t="str">
        <f t="shared" si="0"/>
        <v>Jan</v>
      </c>
      <c r="O52" s="25" t="str">
        <f t="shared" si="0"/>
        <v>Lies</v>
      </c>
      <c r="P52" s="25" t="str">
        <f t="shared" si="0"/>
        <v>Olbert</v>
      </c>
      <c r="Q52" s="25" t="str">
        <f t="shared" si="0"/>
        <v>Henk</v>
      </c>
      <c r="R52" s="25" t="str">
        <f t="shared" si="0"/>
        <v>Els</v>
      </c>
      <c r="S52" s="25" t="str">
        <f t="shared" si="0"/>
        <v>Jim</v>
      </c>
      <c r="T52" s="25" t="str">
        <f t="shared" si="0"/>
        <v>Mike</v>
      </c>
      <c r="U52" s="25" t="str">
        <f>U$2</f>
        <v>Robin</v>
      </c>
    </row>
    <row r="53" spans="2:21" x14ac:dyDescent="0.25">
      <c r="G53" s="40">
        <v>1</v>
      </c>
      <c r="H53" s="36"/>
      <c r="I53" s="34" t="s">
        <v>17</v>
      </c>
      <c r="J53" s="34" t="s">
        <v>10</v>
      </c>
      <c r="K53" s="34" t="s">
        <v>10</v>
      </c>
      <c r="L53" s="34" t="s">
        <v>10</v>
      </c>
      <c r="M53" s="34" t="s">
        <v>10</v>
      </c>
      <c r="N53" s="34" t="s">
        <v>10</v>
      </c>
      <c r="O53" s="34" t="s">
        <v>10</v>
      </c>
      <c r="P53" s="34" t="s">
        <v>38</v>
      </c>
      <c r="Q53" s="34" t="s">
        <v>10</v>
      </c>
      <c r="R53" s="34" t="s">
        <v>10</v>
      </c>
      <c r="S53" s="37" t="s">
        <v>24</v>
      </c>
      <c r="T53" s="34" t="s">
        <v>10</v>
      </c>
      <c r="U53" s="34" t="s">
        <v>10</v>
      </c>
    </row>
    <row r="54" spans="2:21" x14ac:dyDescent="0.25">
      <c r="G54" s="32">
        <v>2</v>
      </c>
      <c r="I54" s="34" t="s">
        <v>10</v>
      </c>
      <c r="J54" s="34" t="s">
        <v>9</v>
      </c>
      <c r="K54" s="34" t="s">
        <v>12</v>
      </c>
      <c r="L54" s="34" t="s">
        <v>9</v>
      </c>
      <c r="M54" s="34" t="s">
        <v>9</v>
      </c>
      <c r="N54" s="34" t="s">
        <v>8</v>
      </c>
      <c r="O54" s="34" t="s">
        <v>9</v>
      </c>
      <c r="P54" s="34" t="s">
        <v>10</v>
      </c>
      <c r="Q54" s="34" t="s">
        <v>9</v>
      </c>
      <c r="R54" s="34" t="s">
        <v>7</v>
      </c>
      <c r="S54" s="37" t="s">
        <v>44</v>
      </c>
      <c r="T54" s="34" t="s">
        <v>9</v>
      </c>
      <c r="U54" s="34" t="s">
        <v>9</v>
      </c>
    </row>
    <row r="55" spans="2:21" x14ac:dyDescent="0.25">
      <c r="G55" s="32">
        <v>3</v>
      </c>
      <c r="I55" s="34" t="s">
        <v>9</v>
      </c>
      <c r="J55" s="34" t="s">
        <v>12</v>
      </c>
      <c r="K55" s="34" t="s">
        <v>24</v>
      </c>
      <c r="L55" s="34" t="s">
        <v>12</v>
      </c>
      <c r="M55" s="34" t="s">
        <v>12</v>
      </c>
      <c r="N55" s="34" t="s">
        <v>12</v>
      </c>
      <c r="O55" s="34" t="s">
        <v>12</v>
      </c>
      <c r="P55" s="34" t="s">
        <v>12</v>
      </c>
      <c r="Q55" s="34" t="s">
        <v>12</v>
      </c>
      <c r="R55" s="34" t="s">
        <v>12</v>
      </c>
      <c r="S55" s="37" t="s">
        <v>32</v>
      </c>
      <c r="T55" s="34" t="s">
        <v>12</v>
      </c>
      <c r="U55" s="34" t="s">
        <v>12</v>
      </c>
    </row>
    <row r="56" spans="2:21" x14ac:dyDescent="0.25">
      <c r="G56" s="32">
        <v>4</v>
      </c>
      <c r="I56" s="34" t="s">
        <v>44</v>
      </c>
      <c r="J56" s="34" t="s">
        <v>15</v>
      </c>
      <c r="K56" s="34" t="s">
        <v>17</v>
      </c>
      <c r="L56" s="34" t="s">
        <v>14</v>
      </c>
      <c r="M56" s="34" t="s">
        <v>14</v>
      </c>
      <c r="N56" s="34" t="s">
        <v>14</v>
      </c>
      <c r="O56" s="34" t="s">
        <v>15</v>
      </c>
      <c r="P56" s="34" t="s">
        <v>17</v>
      </c>
      <c r="Q56" s="34" t="s">
        <v>15</v>
      </c>
      <c r="R56" s="34" t="s">
        <v>14</v>
      </c>
      <c r="S56" s="37" t="s">
        <v>12</v>
      </c>
      <c r="T56" s="34" t="s">
        <v>14</v>
      </c>
      <c r="U56" s="34" t="s">
        <v>14</v>
      </c>
    </row>
    <row r="57" spans="2:21" x14ac:dyDescent="0.25">
      <c r="G57" s="32">
        <v>5</v>
      </c>
      <c r="I57" s="34" t="s">
        <v>42</v>
      </c>
      <c r="J57" s="34" t="s">
        <v>17</v>
      </c>
      <c r="K57" s="34" t="s">
        <v>9</v>
      </c>
      <c r="L57" s="34" t="s">
        <v>24</v>
      </c>
      <c r="M57" s="34" t="s">
        <v>24</v>
      </c>
      <c r="N57" s="34" t="s">
        <v>24</v>
      </c>
      <c r="O57" s="34" t="s">
        <v>24</v>
      </c>
      <c r="P57" s="34" t="s">
        <v>32</v>
      </c>
      <c r="Q57" s="34" t="s">
        <v>24</v>
      </c>
      <c r="R57" s="34" t="s">
        <v>24</v>
      </c>
      <c r="S57" s="37" t="s">
        <v>17</v>
      </c>
      <c r="T57" s="34" t="s">
        <v>24</v>
      </c>
      <c r="U57" s="34" t="s">
        <v>24</v>
      </c>
    </row>
    <row r="58" spans="2:21" x14ac:dyDescent="0.25">
      <c r="G58" s="32">
        <v>6</v>
      </c>
      <c r="I58" s="34" t="s">
        <v>12</v>
      </c>
      <c r="J58" s="34" t="s">
        <v>19</v>
      </c>
      <c r="K58" s="34" t="s">
        <v>15</v>
      </c>
      <c r="L58" s="34" t="s">
        <v>22</v>
      </c>
      <c r="M58" s="34" t="s">
        <v>22</v>
      </c>
      <c r="N58" s="34" t="s">
        <v>22</v>
      </c>
      <c r="O58" s="34" t="s">
        <v>23</v>
      </c>
      <c r="P58" s="34" t="s">
        <v>30</v>
      </c>
      <c r="Q58" s="34" t="s">
        <v>23</v>
      </c>
      <c r="R58" s="34" t="s">
        <v>22</v>
      </c>
      <c r="S58" s="37" t="s">
        <v>30</v>
      </c>
      <c r="T58" s="34" t="s">
        <v>22</v>
      </c>
      <c r="U58" s="34" t="s">
        <v>22</v>
      </c>
    </row>
    <row r="59" spans="2:21" x14ac:dyDescent="0.25">
      <c r="G59" s="32">
        <v>7</v>
      </c>
      <c r="I59" s="34" t="s">
        <v>14</v>
      </c>
      <c r="J59" s="34" t="s">
        <v>30</v>
      </c>
      <c r="K59" s="34" t="s">
        <v>23</v>
      </c>
      <c r="L59" s="34" t="s">
        <v>17</v>
      </c>
      <c r="M59" s="34" t="s">
        <v>17</v>
      </c>
      <c r="N59" s="34" t="s">
        <v>17</v>
      </c>
      <c r="O59" s="34" t="s">
        <v>17</v>
      </c>
      <c r="P59" s="34" t="s">
        <v>44</v>
      </c>
      <c r="Q59" s="34" t="s">
        <v>17</v>
      </c>
      <c r="R59" s="34" t="s">
        <v>17</v>
      </c>
      <c r="S59" s="37" t="s">
        <v>27</v>
      </c>
      <c r="T59" s="34" t="s">
        <v>17</v>
      </c>
      <c r="U59" s="34" t="s">
        <v>17</v>
      </c>
    </row>
    <row r="60" spans="2:21" x14ac:dyDescent="0.25">
      <c r="G60" s="32">
        <v>8</v>
      </c>
      <c r="I60" s="34" t="s">
        <v>18</v>
      </c>
      <c r="J60" s="34" t="s">
        <v>32</v>
      </c>
      <c r="K60" s="34" t="s">
        <v>19</v>
      </c>
      <c r="L60" s="34" t="s">
        <v>19</v>
      </c>
      <c r="M60" s="34" t="s">
        <v>19</v>
      </c>
      <c r="N60" s="34" t="s">
        <v>19</v>
      </c>
      <c r="O60" s="34" t="s">
        <v>19</v>
      </c>
      <c r="P60" s="34" t="s">
        <v>42</v>
      </c>
      <c r="Q60" s="34" t="s">
        <v>20</v>
      </c>
      <c r="R60" s="34" t="s">
        <v>18</v>
      </c>
      <c r="S60" s="37" t="s">
        <v>35</v>
      </c>
      <c r="T60" s="34" t="s">
        <v>19</v>
      </c>
      <c r="U60" s="34" t="s">
        <v>19</v>
      </c>
    </row>
    <row r="61" spans="2:21" x14ac:dyDescent="0.25">
      <c r="G61" s="32">
        <v>9</v>
      </c>
      <c r="I61" s="34" t="s">
        <v>24</v>
      </c>
      <c r="J61" s="34" t="s">
        <v>24</v>
      </c>
      <c r="K61" s="34" t="s">
        <v>30</v>
      </c>
      <c r="L61" s="34" t="s">
        <v>32</v>
      </c>
      <c r="M61" s="34" t="s">
        <v>32</v>
      </c>
      <c r="N61" s="34" t="s">
        <v>30</v>
      </c>
      <c r="O61" s="34" t="s">
        <v>32</v>
      </c>
      <c r="P61" s="34" t="s">
        <v>27</v>
      </c>
      <c r="Q61" s="34" t="s">
        <v>30</v>
      </c>
      <c r="R61" s="34" t="s">
        <v>30</v>
      </c>
      <c r="S61" s="37" t="s">
        <v>37</v>
      </c>
      <c r="T61" s="34" t="s">
        <v>32</v>
      </c>
      <c r="U61" s="34" t="s">
        <v>30</v>
      </c>
    </row>
    <row r="62" spans="2:21" x14ac:dyDescent="0.25">
      <c r="G62" s="32">
        <v>10</v>
      </c>
      <c r="I62" s="34" t="s">
        <v>23</v>
      </c>
      <c r="J62" s="34" t="s">
        <v>22</v>
      </c>
      <c r="K62" s="34" t="s">
        <v>27</v>
      </c>
      <c r="L62" s="34" t="s">
        <v>30</v>
      </c>
      <c r="M62" s="34" t="s">
        <v>30</v>
      </c>
      <c r="N62" s="34" t="s">
        <v>32</v>
      </c>
      <c r="O62" s="34" t="s">
        <v>30</v>
      </c>
      <c r="P62" s="34" t="s">
        <v>24</v>
      </c>
      <c r="Q62" s="34" t="s">
        <v>32</v>
      </c>
      <c r="R62" s="34" t="s">
        <v>32</v>
      </c>
      <c r="S62" s="37" t="s">
        <v>42</v>
      </c>
      <c r="T62" s="34" t="s">
        <v>30</v>
      </c>
      <c r="U62" s="34" t="s">
        <v>32</v>
      </c>
    </row>
    <row r="63" spans="2:21" x14ac:dyDescent="0.25">
      <c r="G63" s="32">
        <v>11</v>
      </c>
      <c r="I63" s="34" t="s">
        <v>34</v>
      </c>
      <c r="J63" s="34" t="s">
        <v>27</v>
      </c>
      <c r="K63" s="34" t="s">
        <v>44</v>
      </c>
      <c r="L63" s="34" t="s">
        <v>34</v>
      </c>
      <c r="M63" s="34" t="s">
        <v>35</v>
      </c>
      <c r="N63" s="34" t="s">
        <v>35</v>
      </c>
      <c r="O63" s="34" t="s">
        <v>27</v>
      </c>
      <c r="P63" s="34" t="s">
        <v>19</v>
      </c>
      <c r="Q63" s="34" t="s">
        <v>27</v>
      </c>
      <c r="R63" s="34" t="s">
        <v>34</v>
      </c>
      <c r="S63" s="37" t="s">
        <v>40</v>
      </c>
      <c r="T63" s="34" t="s">
        <v>27</v>
      </c>
      <c r="U63" s="34" t="s">
        <v>27</v>
      </c>
    </row>
    <row r="64" spans="2:21" x14ac:dyDescent="0.25">
      <c r="G64" s="32">
        <v>12</v>
      </c>
      <c r="I64" s="34" t="s">
        <v>35</v>
      </c>
      <c r="J64" s="34" t="s">
        <v>34</v>
      </c>
      <c r="K64" s="34" t="s">
        <v>42</v>
      </c>
      <c r="L64" s="34" t="s">
        <v>35</v>
      </c>
      <c r="M64" s="34" t="s">
        <v>27</v>
      </c>
      <c r="N64" s="34" t="s">
        <v>34</v>
      </c>
      <c r="O64" s="34" t="s">
        <v>35</v>
      </c>
      <c r="P64" s="34" t="s">
        <v>35</v>
      </c>
      <c r="Q64" s="34" t="s">
        <v>35</v>
      </c>
      <c r="R64" s="34" t="s">
        <v>27</v>
      </c>
      <c r="S64" s="37" t="s">
        <v>8</v>
      </c>
      <c r="T64" s="34" t="s">
        <v>35</v>
      </c>
      <c r="U64" s="34" t="s">
        <v>35</v>
      </c>
    </row>
    <row r="65" spans="7:21" x14ac:dyDescent="0.25">
      <c r="G65" s="32">
        <v>13</v>
      </c>
      <c r="I65" s="34" t="s">
        <v>33</v>
      </c>
      <c r="J65" s="34" t="s">
        <v>44</v>
      </c>
      <c r="K65" s="34" t="s">
        <v>32</v>
      </c>
      <c r="L65" s="34" t="s">
        <v>44</v>
      </c>
      <c r="M65" s="34" t="s">
        <v>40</v>
      </c>
      <c r="N65" s="34" t="s">
        <v>44</v>
      </c>
      <c r="O65" s="34" t="s">
        <v>44</v>
      </c>
      <c r="P65" s="34" t="s">
        <v>20</v>
      </c>
      <c r="Q65" s="34" t="s">
        <v>44</v>
      </c>
      <c r="R65" s="34" t="s">
        <v>44</v>
      </c>
      <c r="S65" s="37" t="s">
        <v>15</v>
      </c>
      <c r="T65" s="34" t="s">
        <v>44</v>
      </c>
      <c r="U65" s="34" t="s">
        <v>44</v>
      </c>
    </row>
    <row r="66" spans="7:21" x14ac:dyDescent="0.25">
      <c r="G66" s="32">
        <v>14</v>
      </c>
      <c r="I66" s="34" t="s">
        <v>30</v>
      </c>
      <c r="J66" s="34" t="s">
        <v>37</v>
      </c>
      <c r="K66" s="34" t="s">
        <v>35</v>
      </c>
      <c r="L66" s="34" t="s">
        <v>37</v>
      </c>
      <c r="M66" s="34" t="s">
        <v>42</v>
      </c>
      <c r="N66" s="34" t="s">
        <v>45</v>
      </c>
      <c r="O66" s="34" t="s">
        <v>37</v>
      </c>
      <c r="P66" s="34" t="s">
        <v>40</v>
      </c>
      <c r="Q66" s="34" t="s">
        <v>45</v>
      </c>
      <c r="R66" s="34" t="s">
        <v>37</v>
      </c>
      <c r="S66" s="37" t="s">
        <v>22</v>
      </c>
      <c r="T66" s="34" t="s">
        <v>37</v>
      </c>
      <c r="U66" s="34" t="s">
        <v>37</v>
      </c>
    </row>
    <row r="67" spans="7:21" x14ac:dyDescent="0.25">
      <c r="G67" s="32">
        <v>15</v>
      </c>
      <c r="I67" s="34" t="s">
        <v>37</v>
      </c>
      <c r="J67" s="34" t="s">
        <v>42</v>
      </c>
      <c r="K67" s="34" t="s">
        <v>45</v>
      </c>
      <c r="L67" s="34" t="s">
        <v>40</v>
      </c>
      <c r="M67" s="34" t="s">
        <v>44</v>
      </c>
      <c r="N67" s="34" t="s">
        <v>40</v>
      </c>
      <c r="O67" s="34" t="s">
        <v>42</v>
      </c>
      <c r="P67" s="34" t="s">
        <v>14</v>
      </c>
      <c r="Q67" s="34" t="s">
        <v>42</v>
      </c>
      <c r="R67" s="34" t="s">
        <v>42</v>
      </c>
      <c r="S67" s="37" t="s">
        <v>19</v>
      </c>
      <c r="T67" s="34" t="s">
        <v>42</v>
      </c>
      <c r="U67" s="34" t="s">
        <v>40</v>
      </c>
    </row>
    <row r="68" spans="7:21" x14ac:dyDescent="0.25">
      <c r="G68" s="31">
        <v>16</v>
      </c>
      <c r="H68" s="33"/>
      <c r="I68" s="35" t="s">
        <v>41</v>
      </c>
      <c r="J68" s="35" t="s">
        <v>40</v>
      </c>
      <c r="K68" s="35" t="s">
        <v>38</v>
      </c>
      <c r="L68" s="35" t="s">
        <v>42</v>
      </c>
      <c r="M68" s="35" t="s">
        <v>37</v>
      </c>
      <c r="N68" s="35" t="s">
        <v>42</v>
      </c>
      <c r="O68" s="35" t="s">
        <v>40</v>
      </c>
      <c r="P68" s="35" t="s">
        <v>23</v>
      </c>
      <c r="Q68" s="35" t="s">
        <v>40</v>
      </c>
      <c r="R68" s="35" t="s">
        <v>40</v>
      </c>
      <c r="S68" s="38" t="s">
        <v>10</v>
      </c>
      <c r="T68" s="35" t="s">
        <v>40</v>
      </c>
      <c r="U68" s="35" t="s">
        <v>42</v>
      </c>
    </row>
    <row r="69" spans="7:21" x14ac:dyDescent="0.25">
      <c r="G69" s="46" t="s">
        <v>62</v>
      </c>
      <c r="H69" s="47"/>
      <c r="I69" s="42"/>
      <c r="J69" s="25" t="str">
        <f>J$2</f>
        <v>John</v>
      </c>
      <c r="K69" s="25" t="str">
        <f t="shared" ref="K69:T69" si="1">K$2</f>
        <v>Ilse</v>
      </c>
      <c r="L69" s="25" t="str">
        <f t="shared" si="1"/>
        <v>Ben</v>
      </c>
      <c r="M69" s="25" t="str">
        <f t="shared" si="1"/>
        <v>Kim</v>
      </c>
      <c r="N69" s="25" t="str">
        <f t="shared" si="1"/>
        <v>Jan</v>
      </c>
      <c r="O69" s="25" t="str">
        <f t="shared" si="1"/>
        <v>Lies</v>
      </c>
      <c r="P69" s="25" t="str">
        <f t="shared" si="1"/>
        <v>Olbert</v>
      </c>
      <c r="Q69" s="25" t="str">
        <f t="shared" si="1"/>
        <v>Henk</v>
      </c>
      <c r="R69" s="25" t="str">
        <f t="shared" si="1"/>
        <v>Els</v>
      </c>
      <c r="S69" s="25" t="str">
        <f t="shared" si="1"/>
        <v>Jim</v>
      </c>
      <c r="T69" s="25" t="str">
        <f t="shared" si="1"/>
        <v>Mike</v>
      </c>
      <c r="U69" s="25" t="str">
        <f>U$2</f>
        <v>Robin</v>
      </c>
    </row>
    <row r="70" spans="7:21" x14ac:dyDescent="0.25">
      <c r="G70" s="40">
        <v>1</v>
      </c>
      <c r="H70" s="36"/>
      <c r="I70" s="34" t="s">
        <v>10</v>
      </c>
      <c r="J70" s="34" t="s">
        <v>10</v>
      </c>
      <c r="K70" s="34" t="s">
        <v>10</v>
      </c>
      <c r="L70" s="34" t="s">
        <v>24</v>
      </c>
      <c r="M70" s="34" t="s">
        <v>10</v>
      </c>
      <c r="N70" s="34" t="s">
        <v>10</v>
      </c>
      <c r="O70" s="34" t="s">
        <v>10</v>
      </c>
      <c r="P70" s="34" t="s">
        <v>44</v>
      </c>
      <c r="Q70" s="34" t="s">
        <v>10</v>
      </c>
      <c r="R70" s="34" t="s">
        <v>10</v>
      </c>
      <c r="S70" s="37" t="s">
        <v>10</v>
      </c>
      <c r="T70" s="34" t="s">
        <v>10</v>
      </c>
      <c r="U70" s="34" t="s">
        <v>10</v>
      </c>
    </row>
    <row r="71" spans="7:21" x14ac:dyDescent="0.25">
      <c r="G71" s="32">
        <v>2</v>
      </c>
      <c r="I71" s="34" t="s">
        <v>24</v>
      </c>
      <c r="J71" s="34" t="s">
        <v>12</v>
      </c>
      <c r="K71" s="34" t="s">
        <v>24</v>
      </c>
      <c r="L71" s="34" t="s">
        <v>10</v>
      </c>
      <c r="M71" s="34" t="s">
        <v>24</v>
      </c>
      <c r="N71" s="34" t="s">
        <v>12</v>
      </c>
      <c r="O71" s="34" t="s">
        <v>24</v>
      </c>
      <c r="P71" s="34" t="s">
        <v>27</v>
      </c>
      <c r="Q71" s="34" t="s">
        <v>24</v>
      </c>
      <c r="R71" s="34" t="s">
        <v>12</v>
      </c>
      <c r="S71" s="37" t="s">
        <v>12</v>
      </c>
      <c r="T71" s="34" t="s">
        <v>24</v>
      </c>
      <c r="U71" s="34" t="s">
        <v>24</v>
      </c>
    </row>
    <row r="72" spans="7:21" x14ac:dyDescent="0.25">
      <c r="G72" s="32">
        <v>3</v>
      </c>
      <c r="I72" s="34" t="s">
        <v>17</v>
      </c>
      <c r="J72" s="34" t="s">
        <v>24</v>
      </c>
      <c r="K72" s="34" t="s">
        <v>12</v>
      </c>
      <c r="L72" s="34" t="s">
        <v>12</v>
      </c>
      <c r="M72" s="34" t="s">
        <v>32</v>
      </c>
      <c r="N72" s="34" t="s">
        <v>24</v>
      </c>
      <c r="O72" s="34" t="s">
        <v>17</v>
      </c>
      <c r="P72" s="34" t="s">
        <v>32</v>
      </c>
      <c r="Q72" s="34" t="s">
        <v>12</v>
      </c>
      <c r="R72" s="34" t="s">
        <v>24</v>
      </c>
      <c r="S72" s="37" t="s">
        <v>17</v>
      </c>
      <c r="T72" s="34" t="s">
        <v>32</v>
      </c>
      <c r="U72" s="34" t="s">
        <v>12</v>
      </c>
    </row>
    <row r="73" spans="7:21" x14ac:dyDescent="0.25">
      <c r="G73" s="32">
        <v>4</v>
      </c>
      <c r="I73" s="34" t="s">
        <v>12</v>
      </c>
      <c r="J73" s="34" t="s">
        <v>17</v>
      </c>
      <c r="K73" s="34" t="s">
        <v>17</v>
      </c>
      <c r="L73" s="34" t="s">
        <v>17</v>
      </c>
      <c r="M73" s="34" t="s">
        <v>44</v>
      </c>
      <c r="N73" s="34" t="s">
        <v>17</v>
      </c>
      <c r="O73" s="34" t="s">
        <v>9</v>
      </c>
      <c r="P73" s="34" t="s">
        <v>12</v>
      </c>
      <c r="Q73" s="34" t="s">
        <v>17</v>
      </c>
      <c r="R73" s="34" t="s">
        <v>22</v>
      </c>
      <c r="S73" s="37" t="s">
        <v>24</v>
      </c>
      <c r="T73" s="34" t="s">
        <v>44</v>
      </c>
      <c r="U73" s="34" t="s">
        <v>19</v>
      </c>
    </row>
    <row r="74" spans="7:21" x14ac:dyDescent="0.25">
      <c r="G74" s="32">
        <v>5</v>
      </c>
      <c r="I74" s="34" t="s">
        <v>35</v>
      </c>
      <c r="J74" s="34" t="s">
        <v>32</v>
      </c>
      <c r="K74" s="34" t="s">
        <v>30</v>
      </c>
      <c r="L74" s="34" t="s">
        <v>32</v>
      </c>
      <c r="M74" s="34" t="s">
        <v>12</v>
      </c>
      <c r="N74" s="34" t="s">
        <v>30</v>
      </c>
      <c r="O74" s="34" t="s">
        <v>32</v>
      </c>
      <c r="P74" s="34" t="s">
        <v>17</v>
      </c>
      <c r="Q74" s="34" t="s">
        <v>30</v>
      </c>
      <c r="R74" s="34" t="s">
        <v>30</v>
      </c>
      <c r="S74" s="37" t="s">
        <v>32</v>
      </c>
      <c r="T74" s="34" t="s">
        <v>9</v>
      </c>
      <c r="U74" s="34" t="s">
        <v>30</v>
      </c>
    </row>
    <row r="75" spans="7:21" x14ac:dyDescent="0.25">
      <c r="G75" s="32">
        <v>6</v>
      </c>
      <c r="I75" s="34" t="s">
        <v>44</v>
      </c>
      <c r="J75" s="34" t="s">
        <v>27</v>
      </c>
      <c r="K75" s="34" t="s">
        <v>44</v>
      </c>
      <c r="L75" s="34" t="s">
        <v>44</v>
      </c>
      <c r="M75" s="34" t="s">
        <v>17</v>
      </c>
      <c r="N75" s="34" t="s">
        <v>32</v>
      </c>
      <c r="O75" s="34" t="s">
        <v>44</v>
      </c>
      <c r="P75" s="34" t="s">
        <v>38</v>
      </c>
      <c r="Q75" s="34" t="s">
        <v>44</v>
      </c>
      <c r="R75" s="34" t="s">
        <v>32</v>
      </c>
      <c r="S75" s="37" t="s">
        <v>44</v>
      </c>
      <c r="T75" s="34" t="s">
        <v>17</v>
      </c>
      <c r="U75" s="34" t="s">
        <v>44</v>
      </c>
    </row>
    <row r="76" spans="7:21" x14ac:dyDescent="0.25">
      <c r="G76" s="32">
        <v>7</v>
      </c>
      <c r="I76" s="34" t="s">
        <v>34</v>
      </c>
      <c r="J76" s="34" t="s">
        <v>44</v>
      </c>
      <c r="K76" s="34" t="s">
        <v>32</v>
      </c>
      <c r="L76" s="34" t="s">
        <v>30</v>
      </c>
      <c r="M76" s="34" t="s">
        <v>35</v>
      </c>
      <c r="N76" s="34" t="s">
        <v>44</v>
      </c>
      <c r="O76" s="34" t="s">
        <v>27</v>
      </c>
      <c r="P76" s="34" t="s">
        <v>19</v>
      </c>
      <c r="Q76" s="34" t="s">
        <v>32</v>
      </c>
      <c r="R76" s="34" t="s">
        <v>44</v>
      </c>
      <c r="S76" s="37" t="s">
        <v>30</v>
      </c>
      <c r="T76" s="34" t="s">
        <v>30</v>
      </c>
      <c r="U76" s="34" t="s">
        <v>32</v>
      </c>
    </row>
    <row r="77" spans="7:21" x14ac:dyDescent="0.25">
      <c r="G77" s="31">
        <v>8</v>
      </c>
      <c r="H77" s="33"/>
      <c r="I77" s="35" t="s">
        <v>42</v>
      </c>
      <c r="J77" s="35" t="s">
        <v>40</v>
      </c>
      <c r="K77" s="35" t="s">
        <v>42</v>
      </c>
      <c r="L77" s="35" t="s">
        <v>40</v>
      </c>
      <c r="M77" s="35" t="s">
        <v>40</v>
      </c>
      <c r="N77" s="35" t="s">
        <v>40</v>
      </c>
      <c r="O77" s="35" t="s">
        <v>40</v>
      </c>
      <c r="P77" s="35" t="s">
        <v>10</v>
      </c>
      <c r="Q77" s="35" t="s">
        <v>42</v>
      </c>
      <c r="R77" s="35" t="s">
        <v>42</v>
      </c>
      <c r="S77" s="38" t="s">
        <v>42</v>
      </c>
      <c r="T77" s="35" t="s">
        <v>42</v>
      </c>
      <c r="U77" s="35" t="s">
        <v>40</v>
      </c>
    </row>
    <row r="78" spans="7:21" x14ac:dyDescent="0.25">
      <c r="G78" s="46" t="s">
        <v>63</v>
      </c>
      <c r="H78" s="47"/>
      <c r="I78" s="42"/>
      <c r="J78" s="25" t="str">
        <f>J$2</f>
        <v>John</v>
      </c>
      <c r="K78" s="25" t="str">
        <f t="shared" ref="K78:T78" si="2">K$2</f>
        <v>Ilse</v>
      </c>
      <c r="L78" s="25" t="str">
        <f t="shared" si="2"/>
        <v>Ben</v>
      </c>
      <c r="M78" s="25" t="str">
        <f t="shared" si="2"/>
        <v>Kim</v>
      </c>
      <c r="N78" s="25" t="str">
        <f t="shared" si="2"/>
        <v>Jan</v>
      </c>
      <c r="O78" s="25" t="str">
        <f t="shared" si="2"/>
        <v>Lies</v>
      </c>
      <c r="P78" s="25" t="str">
        <f t="shared" si="2"/>
        <v>Olbert</v>
      </c>
      <c r="Q78" s="25" t="str">
        <f t="shared" si="2"/>
        <v>Henk</v>
      </c>
      <c r="R78" s="25" t="str">
        <f t="shared" si="2"/>
        <v>Els</v>
      </c>
      <c r="S78" s="25" t="str">
        <f t="shared" si="2"/>
        <v>Jim</v>
      </c>
      <c r="T78" s="25" t="str">
        <f t="shared" si="2"/>
        <v>Mike</v>
      </c>
      <c r="U78" s="25" t="str">
        <f>U$2</f>
        <v>Robin</v>
      </c>
    </row>
    <row r="79" spans="7:21" x14ac:dyDescent="0.25">
      <c r="G79" s="40">
        <v>1</v>
      </c>
      <c r="H79" s="36"/>
      <c r="I79" s="34"/>
      <c r="J79" s="34" t="s">
        <v>10</v>
      </c>
      <c r="K79" s="34" t="s">
        <v>10</v>
      </c>
      <c r="L79" s="34" t="s">
        <v>24</v>
      </c>
      <c r="M79" s="34" t="s">
        <v>24</v>
      </c>
      <c r="N79" s="34" t="s">
        <v>10</v>
      </c>
      <c r="O79" s="34" t="s">
        <v>44</v>
      </c>
      <c r="P79" s="34" t="s">
        <v>44</v>
      </c>
      <c r="Q79" s="34" t="s">
        <v>10</v>
      </c>
      <c r="R79" s="34" t="s">
        <v>24</v>
      </c>
      <c r="S79" s="37" t="s">
        <v>10</v>
      </c>
      <c r="T79" s="34" t="s">
        <v>24</v>
      </c>
      <c r="U79" s="34" t="s">
        <v>24</v>
      </c>
    </row>
    <row r="80" spans="7:21" x14ac:dyDescent="0.25">
      <c r="G80" s="32">
        <v>2</v>
      </c>
      <c r="I80" s="34"/>
      <c r="J80" s="34" t="s">
        <v>24</v>
      </c>
      <c r="K80" s="34" t="s">
        <v>24</v>
      </c>
      <c r="L80" s="34" t="s">
        <v>12</v>
      </c>
      <c r="M80" s="34" t="s">
        <v>44</v>
      </c>
      <c r="N80" s="34" t="s">
        <v>44</v>
      </c>
      <c r="O80" s="34" t="s">
        <v>27</v>
      </c>
      <c r="P80" s="34" t="s">
        <v>27</v>
      </c>
      <c r="Q80" s="34" t="s">
        <v>17</v>
      </c>
      <c r="R80" s="34" t="s">
        <v>12</v>
      </c>
      <c r="S80" s="37" t="s">
        <v>32</v>
      </c>
      <c r="T80" s="34" t="s">
        <v>44</v>
      </c>
      <c r="U80" s="34" t="s">
        <v>44</v>
      </c>
    </row>
    <row r="81" spans="7:21" x14ac:dyDescent="0.25">
      <c r="G81" s="32">
        <v>3</v>
      </c>
      <c r="I81" s="34"/>
      <c r="J81" s="34" t="s">
        <v>32</v>
      </c>
      <c r="K81" s="34" t="s">
        <v>30</v>
      </c>
      <c r="L81" s="34" t="s">
        <v>44</v>
      </c>
      <c r="M81" s="34" t="s">
        <v>12</v>
      </c>
      <c r="N81" s="34" t="s">
        <v>17</v>
      </c>
      <c r="O81" s="34" t="s">
        <v>10</v>
      </c>
      <c r="P81" s="34" t="s">
        <v>12</v>
      </c>
      <c r="Q81" s="34" t="s">
        <v>44</v>
      </c>
      <c r="R81" s="34" t="s">
        <v>32</v>
      </c>
      <c r="S81" s="37" t="s">
        <v>17</v>
      </c>
      <c r="T81" s="34" t="s">
        <v>17</v>
      </c>
      <c r="U81" s="34" t="s">
        <v>12</v>
      </c>
    </row>
    <row r="82" spans="7:21" x14ac:dyDescent="0.25">
      <c r="G82" s="31">
        <v>4</v>
      </c>
      <c r="H82" s="33"/>
      <c r="I82" s="34"/>
      <c r="J82" s="34" t="s">
        <v>44</v>
      </c>
      <c r="K82" s="34" t="s">
        <v>44</v>
      </c>
      <c r="L82" s="34" t="s">
        <v>30</v>
      </c>
      <c r="M82" s="34" t="s">
        <v>40</v>
      </c>
      <c r="N82" s="34" t="s">
        <v>40</v>
      </c>
      <c r="O82" s="34" t="s">
        <v>17</v>
      </c>
      <c r="P82" s="34" t="s">
        <v>17</v>
      </c>
      <c r="Q82" s="34" t="s">
        <v>32</v>
      </c>
      <c r="R82" s="34" t="s">
        <v>30</v>
      </c>
      <c r="S82" s="37" t="s">
        <v>44</v>
      </c>
      <c r="T82" s="34" t="s">
        <v>30</v>
      </c>
      <c r="U82" s="34" t="s">
        <v>32</v>
      </c>
    </row>
    <row r="83" spans="7:21" x14ac:dyDescent="0.25">
      <c r="G83" s="46" t="s">
        <v>64</v>
      </c>
      <c r="H83" s="47"/>
      <c r="I83" s="42"/>
      <c r="J83" s="25" t="str">
        <f>J$2</f>
        <v>John</v>
      </c>
      <c r="K83" s="25" t="str">
        <f t="shared" ref="K83:T83" si="3">K$2</f>
        <v>Ilse</v>
      </c>
      <c r="L83" s="25" t="str">
        <f t="shared" si="3"/>
        <v>Ben</v>
      </c>
      <c r="M83" s="25" t="str">
        <f t="shared" si="3"/>
        <v>Kim</v>
      </c>
      <c r="N83" s="25" t="str">
        <f t="shared" si="3"/>
        <v>Jan</v>
      </c>
      <c r="O83" s="25" t="str">
        <f t="shared" si="3"/>
        <v>Lies</v>
      </c>
      <c r="P83" s="25" t="str">
        <f t="shared" si="3"/>
        <v>Olbert</v>
      </c>
      <c r="Q83" s="25" t="str">
        <f t="shared" si="3"/>
        <v>Henk</v>
      </c>
      <c r="R83" s="25" t="str">
        <f t="shared" si="3"/>
        <v>Els</v>
      </c>
      <c r="S83" s="25" t="str">
        <f t="shared" si="3"/>
        <v>Jim</v>
      </c>
      <c r="T83" s="25" t="str">
        <f t="shared" si="3"/>
        <v>Mike</v>
      </c>
      <c r="U83" s="25" t="str">
        <f>U$2</f>
        <v>Robin</v>
      </c>
    </row>
    <row r="84" spans="7:21" x14ac:dyDescent="0.25">
      <c r="G84" s="32">
        <v>1</v>
      </c>
      <c r="I84" s="34"/>
      <c r="J84" s="34" t="s">
        <v>32</v>
      </c>
      <c r="K84" s="34" t="s">
        <v>44</v>
      </c>
      <c r="L84" s="34" t="s">
        <v>44</v>
      </c>
      <c r="M84" s="34" t="s">
        <v>24</v>
      </c>
      <c r="N84" s="34" t="s">
        <v>10</v>
      </c>
      <c r="O84" s="34" t="s">
        <v>44</v>
      </c>
      <c r="P84" s="34" t="s">
        <v>27</v>
      </c>
      <c r="Q84" s="34" t="s">
        <v>17</v>
      </c>
      <c r="R84" s="34" t="s">
        <v>32</v>
      </c>
      <c r="S84" s="37" t="s">
        <v>10</v>
      </c>
      <c r="T84" s="34" t="s">
        <v>44</v>
      </c>
      <c r="U84" s="34" t="s">
        <v>44</v>
      </c>
    </row>
    <row r="85" spans="7:21" x14ac:dyDescent="0.25">
      <c r="G85" s="31">
        <v>2</v>
      </c>
      <c r="I85" s="34"/>
      <c r="J85" s="34" t="s">
        <v>10</v>
      </c>
      <c r="K85" s="34" t="s">
        <v>10</v>
      </c>
      <c r="L85" s="34" t="s">
        <v>30</v>
      </c>
      <c r="M85" s="34" t="s">
        <v>12</v>
      </c>
      <c r="N85" s="34" t="s">
        <v>17</v>
      </c>
      <c r="O85" s="34" t="s">
        <v>17</v>
      </c>
      <c r="P85" s="34" t="s">
        <v>44</v>
      </c>
      <c r="Q85" s="34" t="s">
        <v>44</v>
      </c>
      <c r="R85" s="34" t="s">
        <v>24</v>
      </c>
      <c r="S85" s="37" t="s">
        <v>44</v>
      </c>
      <c r="T85" s="34" t="s">
        <v>30</v>
      </c>
      <c r="U85" s="34" t="s">
        <v>32</v>
      </c>
    </row>
    <row r="86" spans="7:21" x14ac:dyDescent="0.25">
      <c r="G86" s="46" t="s">
        <v>65</v>
      </c>
      <c r="H86" s="47"/>
      <c r="I86" s="42"/>
      <c r="J86" s="25" t="str">
        <f>J$2</f>
        <v>John</v>
      </c>
      <c r="K86" s="25" t="str">
        <f t="shared" ref="K86:T86" si="4">K$2</f>
        <v>Ilse</v>
      </c>
      <c r="L86" s="25" t="str">
        <f t="shared" si="4"/>
        <v>Ben</v>
      </c>
      <c r="M86" s="25" t="str">
        <f t="shared" si="4"/>
        <v>Kim</v>
      </c>
      <c r="N86" s="25" t="str">
        <f t="shared" si="4"/>
        <v>Jan</v>
      </c>
      <c r="O86" s="25" t="str">
        <f t="shared" si="4"/>
        <v>Lies</v>
      </c>
      <c r="P86" s="25" t="str">
        <f t="shared" si="4"/>
        <v>Olbert</v>
      </c>
      <c r="Q86" s="25" t="str">
        <f t="shared" si="4"/>
        <v>Henk</v>
      </c>
      <c r="R86" s="25" t="str">
        <f t="shared" si="4"/>
        <v>Els</v>
      </c>
      <c r="S86" s="25" t="str">
        <f t="shared" si="4"/>
        <v>Jim</v>
      </c>
      <c r="T86" s="25" t="str">
        <f t="shared" si="4"/>
        <v>Mike</v>
      </c>
      <c r="U86" s="25" t="str">
        <f>U$2</f>
        <v>Robin</v>
      </c>
    </row>
    <row r="87" spans="7:21" x14ac:dyDescent="0.25">
      <c r="G87" s="31">
        <v>1</v>
      </c>
      <c r="H87" s="41"/>
      <c r="I87" s="34"/>
      <c r="J87" s="34" t="s">
        <v>10</v>
      </c>
      <c r="K87" s="34" t="s">
        <v>10</v>
      </c>
      <c r="L87" s="34" t="s">
        <v>44</v>
      </c>
      <c r="M87" s="34" t="s">
        <v>24</v>
      </c>
      <c r="N87" s="34" t="s">
        <v>10</v>
      </c>
      <c r="O87" s="34" t="s">
        <v>17</v>
      </c>
      <c r="P87" s="34" t="s">
        <v>44</v>
      </c>
      <c r="Q87" s="34" t="s">
        <v>17</v>
      </c>
      <c r="R87" s="34" t="s">
        <v>24</v>
      </c>
      <c r="S87" s="37" t="s">
        <v>10</v>
      </c>
      <c r="T87" s="34" t="s">
        <v>44</v>
      </c>
      <c r="U87" s="34" t="s">
        <v>44</v>
      </c>
    </row>
    <row r="88" spans="7:21" x14ac:dyDescent="0.25">
      <c r="R88" s="28"/>
    </row>
  </sheetData>
  <mergeCells count="5">
    <mergeCell ref="G52:H52"/>
    <mergeCell ref="G69:H69"/>
    <mergeCell ref="G78:H78"/>
    <mergeCell ref="G83:H83"/>
    <mergeCell ref="G86:H86"/>
  </mergeCells>
  <conditionalFormatting sqref="D3:D50"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50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U50 J52:U52">
    <cfRule type="cellIs" dxfId="97" priority="136" operator="notEqual">
      <formula>$I3</formula>
    </cfRule>
    <cfRule type="cellIs" dxfId="96" priority="137" operator="equal">
      <formula>$I3</formula>
    </cfRule>
  </conditionalFormatting>
  <conditionalFormatting sqref="J1:U1">
    <cfRule type="top10" dxfId="95" priority="135" rank="1"/>
  </conditionalFormatting>
  <conditionalFormatting sqref="H70:H77">
    <cfRule type="duplicateValues" dxfId="94" priority="134"/>
  </conditionalFormatting>
  <conditionalFormatting sqref="I70:I77">
    <cfRule type="duplicateValues" dxfId="93" priority="133"/>
  </conditionalFormatting>
  <conditionalFormatting sqref="J70:J77">
    <cfRule type="duplicateValues" dxfId="92" priority="132"/>
  </conditionalFormatting>
  <conditionalFormatting sqref="H79:H82">
    <cfRule type="duplicateValues" dxfId="91" priority="131"/>
  </conditionalFormatting>
  <conditionalFormatting sqref="H87">
    <cfRule type="duplicateValues" dxfId="90" priority="126"/>
  </conditionalFormatting>
  <conditionalFormatting sqref="N53:N68">
    <cfRule type="duplicateValues" dxfId="89" priority="123"/>
  </conditionalFormatting>
  <conditionalFormatting sqref="N70:N77">
    <cfRule type="duplicateValues" dxfId="88" priority="122"/>
  </conditionalFormatting>
  <conditionalFormatting sqref="I53:J68">
    <cfRule type="duplicateValues" dxfId="87" priority="105"/>
  </conditionalFormatting>
  <conditionalFormatting sqref="I53:I68 K53:K68">
    <cfRule type="duplicateValues" dxfId="86" priority="104"/>
  </conditionalFormatting>
  <conditionalFormatting sqref="I53:I68 L53:L68">
    <cfRule type="duplicateValues" dxfId="85" priority="103"/>
  </conditionalFormatting>
  <conditionalFormatting sqref="M53:M68 I53:I68">
    <cfRule type="duplicateValues" dxfId="84" priority="102"/>
  </conditionalFormatting>
  <conditionalFormatting sqref="N53:N68 I53:I68">
    <cfRule type="duplicateValues" dxfId="83" priority="101"/>
  </conditionalFormatting>
  <conditionalFormatting sqref="O53:O68 I53:I68">
    <cfRule type="duplicateValues" dxfId="82" priority="100"/>
  </conditionalFormatting>
  <conditionalFormatting sqref="P53:P68 I53:I68">
    <cfRule type="duplicateValues" dxfId="81" priority="99"/>
  </conditionalFormatting>
  <conditionalFormatting sqref="Q53:Q68 I53:I68">
    <cfRule type="duplicateValues" dxfId="80" priority="98"/>
  </conditionalFormatting>
  <conditionalFormatting sqref="R53:R68 I53:I68">
    <cfRule type="duplicateValues" dxfId="79" priority="97"/>
  </conditionalFormatting>
  <conditionalFormatting sqref="S53:S68 I53:I68">
    <cfRule type="duplicateValues" dxfId="78" priority="96"/>
  </conditionalFormatting>
  <conditionalFormatting sqref="T53:T68 I53:I68">
    <cfRule type="duplicateValues" dxfId="77" priority="95"/>
  </conditionalFormatting>
  <conditionalFormatting sqref="I53:I68 U53:U68">
    <cfRule type="duplicateValues" dxfId="76" priority="94"/>
  </conditionalFormatting>
  <conditionalFormatting sqref="I70:J77">
    <cfRule type="duplicateValues" dxfId="75" priority="93"/>
  </conditionalFormatting>
  <conditionalFormatting sqref="K70:K77 I70:I77">
    <cfRule type="duplicateValues" dxfId="74" priority="92"/>
  </conditionalFormatting>
  <conditionalFormatting sqref="L70:L77 I70:I77">
    <cfRule type="duplicateValues" dxfId="73" priority="91"/>
  </conditionalFormatting>
  <conditionalFormatting sqref="M70:M77 I70:I77">
    <cfRule type="duplicateValues" dxfId="72" priority="90"/>
  </conditionalFormatting>
  <conditionalFormatting sqref="N70:N77 I70:I77">
    <cfRule type="duplicateValues" dxfId="71" priority="89"/>
  </conditionalFormatting>
  <conditionalFormatting sqref="O70:O77 I70:I77">
    <cfRule type="duplicateValues" dxfId="70" priority="88"/>
  </conditionalFormatting>
  <conditionalFormatting sqref="P70:P77 I70:I77">
    <cfRule type="duplicateValues" dxfId="69" priority="87"/>
  </conditionalFormatting>
  <conditionalFormatting sqref="Q70:Q77 I70:I77">
    <cfRule type="duplicateValues" dxfId="68" priority="86"/>
  </conditionalFormatting>
  <conditionalFormatting sqref="R70:R77 I70:I77">
    <cfRule type="duplicateValues" dxfId="67" priority="85"/>
  </conditionalFormatting>
  <conditionalFormatting sqref="S70:S77 I70:I77">
    <cfRule type="duplicateValues" dxfId="66" priority="84"/>
  </conditionalFormatting>
  <conditionalFormatting sqref="T70:T77 I70:I77">
    <cfRule type="duplicateValues" dxfId="65" priority="83"/>
  </conditionalFormatting>
  <conditionalFormatting sqref="U70:U77 I70:I77">
    <cfRule type="duplicateValues" dxfId="64" priority="82"/>
  </conditionalFormatting>
  <conditionalFormatting sqref="I79:I82">
    <cfRule type="duplicateValues" dxfId="63" priority="53"/>
  </conditionalFormatting>
  <conditionalFormatting sqref="J79:J82">
    <cfRule type="duplicateValues" dxfId="62" priority="52"/>
  </conditionalFormatting>
  <conditionalFormatting sqref="N79:N82">
    <cfRule type="duplicateValues" dxfId="61" priority="51"/>
  </conditionalFormatting>
  <conditionalFormatting sqref="I79:J82">
    <cfRule type="duplicateValues" dxfId="60" priority="50"/>
  </conditionalFormatting>
  <conditionalFormatting sqref="K79:K82 I79:I82">
    <cfRule type="duplicateValues" dxfId="59" priority="49"/>
  </conditionalFormatting>
  <conditionalFormatting sqref="L79:L82 I79:I82">
    <cfRule type="duplicateValues" dxfId="58" priority="48"/>
  </conditionalFormatting>
  <conditionalFormatting sqref="M79:M82 I79:I82">
    <cfRule type="duplicateValues" dxfId="57" priority="47"/>
  </conditionalFormatting>
  <conditionalFormatting sqref="N79:N82 I79:I82">
    <cfRule type="duplicateValues" dxfId="56" priority="46"/>
  </conditionalFormatting>
  <conditionalFormatting sqref="O79:O82 I79:I82">
    <cfRule type="duplicateValues" dxfId="55" priority="45"/>
  </conditionalFormatting>
  <conditionalFormatting sqref="P79:P82 I79:I82">
    <cfRule type="duplicateValues" dxfId="54" priority="44"/>
  </conditionalFormatting>
  <conditionalFormatting sqref="Q79:Q82 I79:I82">
    <cfRule type="duplicateValues" dxfId="53" priority="43"/>
  </conditionalFormatting>
  <conditionalFormatting sqref="R79:R82 I79:I82">
    <cfRule type="duplicateValues" dxfId="52" priority="42"/>
  </conditionalFormatting>
  <conditionalFormatting sqref="S79:S82 I79:I82">
    <cfRule type="duplicateValues" dxfId="51" priority="41"/>
  </conditionalFormatting>
  <conditionalFormatting sqref="T79:T82 I79:I82">
    <cfRule type="duplicateValues" dxfId="50" priority="40"/>
  </conditionalFormatting>
  <conditionalFormatting sqref="U79:U82 I79:I82">
    <cfRule type="duplicateValues" dxfId="49" priority="39"/>
  </conditionalFormatting>
  <conditionalFormatting sqref="I84:I85">
    <cfRule type="duplicateValues" dxfId="48" priority="38"/>
  </conditionalFormatting>
  <conditionalFormatting sqref="J84:J85">
    <cfRule type="duplicateValues" dxfId="47" priority="37"/>
  </conditionalFormatting>
  <conditionalFormatting sqref="N84:N85">
    <cfRule type="duplicateValues" dxfId="46" priority="36"/>
  </conditionalFormatting>
  <conditionalFormatting sqref="I84:J85">
    <cfRule type="duplicateValues" dxfId="45" priority="35"/>
  </conditionalFormatting>
  <conditionalFormatting sqref="K84:K85 I84:I85">
    <cfRule type="duplicateValues" dxfId="44" priority="34"/>
  </conditionalFormatting>
  <conditionalFormatting sqref="L84:L85 I84:I85">
    <cfRule type="duplicateValues" dxfId="43" priority="33"/>
  </conditionalFormatting>
  <conditionalFormatting sqref="M84:M85 I84:I85">
    <cfRule type="duplicateValues" dxfId="42" priority="32"/>
  </conditionalFormatting>
  <conditionalFormatting sqref="N84:N85 I84:I85">
    <cfRule type="duplicateValues" dxfId="41" priority="31"/>
  </conditionalFormatting>
  <conditionalFormatting sqref="O84:O85 I84:I85">
    <cfRule type="duplicateValues" dxfId="40" priority="30"/>
  </conditionalFormatting>
  <conditionalFormatting sqref="P84:P85 I84:I85">
    <cfRule type="duplicateValues" dxfId="39" priority="29"/>
  </conditionalFormatting>
  <conditionalFormatting sqref="Q84:Q85 I84:I85">
    <cfRule type="duplicateValues" dxfId="38" priority="28"/>
  </conditionalFormatting>
  <conditionalFormatting sqref="R84:R85 I84:I85">
    <cfRule type="duplicateValues" dxfId="37" priority="27"/>
  </conditionalFormatting>
  <conditionalFormatting sqref="S84:S85 I84:I85">
    <cfRule type="duplicateValues" dxfId="36" priority="26"/>
  </conditionalFormatting>
  <conditionalFormatting sqref="T84:T85 I84:I85">
    <cfRule type="duplicateValues" dxfId="35" priority="25"/>
  </conditionalFormatting>
  <conditionalFormatting sqref="U84:U85 I84:I85">
    <cfRule type="duplicateValues" dxfId="34" priority="24"/>
  </conditionalFormatting>
  <conditionalFormatting sqref="I87">
    <cfRule type="duplicateValues" dxfId="33" priority="23"/>
  </conditionalFormatting>
  <conditionalFormatting sqref="J87">
    <cfRule type="duplicateValues" dxfId="32" priority="22"/>
  </conditionalFormatting>
  <conditionalFormatting sqref="N87">
    <cfRule type="duplicateValues" dxfId="31" priority="21"/>
  </conditionalFormatting>
  <conditionalFormatting sqref="I87:J87">
    <cfRule type="duplicateValues" dxfId="30" priority="20"/>
  </conditionalFormatting>
  <conditionalFormatting sqref="K87 I87">
    <cfRule type="duplicateValues" dxfId="29" priority="19"/>
  </conditionalFormatting>
  <conditionalFormatting sqref="L87 I87">
    <cfRule type="duplicateValues" dxfId="28" priority="18"/>
  </conditionalFormatting>
  <conditionalFormatting sqref="M87 I87">
    <cfRule type="duplicateValues" dxfId="27" priority="17"/>
  </conditionalFormatting>
  <conditionalFormatting sqref="N87 I87">
    <cfRule type="duplicateValues" dxfId="26" priority="16"/>
  </conditionalFormatting>
  <conditionalFormatting sqref="O87 I87">
    <cfRule type="duplicateValues" dxfId="25" priority="15"/>
  </conditionalFormatting>
  <conditionalFormatting sqref="P87 I87">
    <cfRule type="duplicateValues" dxfId="24" priority="14"/>
  </conditionalFormatting>
  <conditionalFormatting sqref="Q87 I87">
    <cfRule type="duplicateValues" dxfId="23" priority="13"/>
  </conditionalFormatting>
  <conditionalFormatting sqref="R87 I87">
    <cfRule type="duplicateValues" dxfId="22" priority="12"/>
  </conditionalFormatting>
  <conditionalFormatting sqref="S87 I87">
    <cfRule type="duplicateValues" dxfId="21" priority="11"/>
  </conditionalFormatting>
  <conditionalFormatting sqref="T87 I87">
    <cfRule type="duplicateValues" dxfId="20" priority="10"/>
  </conditionalFormatting>
  <conditionalFormatting sqref="U87 I87">
    <cfRule type="duplicateValues" dxfId="19" priority="9"/>
  </conditionalFormatting>
  <conditionalFormatting sqref="J69:U69">
    <cfRule type="cellIs" dxfId="18" priority="7" operator="notEqual">
      <formula>$I69</formula>
    </cfRule>
    <cfRule type="cellIs" dxfId="17" priority="8" operator="equal">
      <formula>$I69</formula>
    </cfRule>
  </conditionalFormatting>
  <conditionalFormatting sqref="J78:U78">
    <cfRule type="cellIs" dxfId="16" priority="5" operator="notEqual">
      <formula>$I78</formula>
    </cfRule>
    <cfRule type="cellIs" dxfId="15" priority="6" operator="equal">
      <formula>$I78</formula>
    </cfRule>
  </conditionalFormatting>
  <conditionalFormatting sqref="J83:U83">
    <cfRule type="cellIs" dxfId="14" priority="3" operator="notEqual">
      <formula>$I83</formula>
    </cfRule>
    <cfRule type="cellIs" dxfId="13" priority="4" operator="equal">
      <formula>$I83</formula>
    </cfRule>
  </conditionalFormatting>
  <conditionalFormatting sqref="J86:U86">
    <cfRule type="cellIs" dxfId="12" priority="1" operator="notEqual">
      <formula>$I86</formula>
    </cfRule>
    <cfRule type="cellIs" dxfId="11" priority="2" operator="equal">
      <formula>$I86</formula>
    </cfRule>
  </conditionalFormatting>
  <dataValidations count="2">
    <dataValidation type="list" allowBlank="1" showInputMessage="1" showErrorMessage="1" sqref="I3:I50 N3:N50" xr:uid="{74A18B8D-C230-455C-83D9-989285CBA6B6}">
      <formula1>$F3:$H3</formula1>
    </dataValidation>
    <dataValidation type="list" allowBlank="1" showInputMessage="1" showErrorMessage="1" sqref="J87 N79:N82 N84:N85 J84:J85 N53:N68 N70:N77 N87 J79:J82 H87 H79:H82 H70:H77 J70:J77" xr:uid="{57E04F0F-CDBF-4A91-BB48-55286B1D1297}">
      <formula1>$C$56:$C$87</formula1>
    </dataValidation>
  </dataValidations>
  <pageMargins left="0.70866141732283472" right="0.70866141732283472" top="0.74803149606299213" bottom="0.74803149606299213" header="0.31496062992125984" footer="0.31496062992125984"/>
  <pageSetup paperSize="263" scale="22" fitToHeight="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93ED-92A4-45BE-B652-0B167C7E1A70}">
  <dimension ref="B2:U88"/>
  <sheetViews>
    <sheetView topLeftCell="C1" workbookViewId="0">
      <selection activeCell="K91" sqref="K91"/>
    </sheetView>
  </sheetViews>
  <sheetFormatPr defaultRowHeight="15" x14ac:dyDescent="0.25"/>
  <cols>
    <col min="4" max="4" width="10.42578125" bestFit="1" customWidth="1"/>
    <col min="8" max="8" width="0" hidden="1" customWidth="1"/>
    <col min="9" max="9" width="12.42578125" customWidth="1"/>
    <col min="10" max="15" width="16.5703125" bestFit="1" customWidth="1"/>
    <col min="16" max="16" width="16.5703125" customWidth="1"/>
    <col min="17" max="17" width="16.5703125" bestFit="1" customWidth="1"/>
    <col min="19" max="21" width="16.5703125" bestFit="1" customWidth="1"/>
  </cols>
  <sheetData>
    <row r="2" spans="2:21" x14ac:dyDescent="0.25">
      <c r="B2" s="1" t="s">
        <v>0</v>
      </c>
      <c r="C2" s="2" t="s">
        <v>1</v>
      </c>
      <c r="D2" s="3" t="s">
        <v>2</v>
      </c>
      <c r="E2" s="4" t="s">
        <v>3</v>
      </c>
      <c r="F2" s="2" t="s">
        <v>4</v>
      </c>
      <c r="G2" s="2" t="s">
        <v>5</v>
      </c>
      <c r="H2" s="2"/>
      <c r="I2" s="24" t="s">
        <v>47</v>
      </c>
      <c r="J2" s="24" t="s">
        <v>48</v>
      </c>
      <c r="K2" s="24" t="s">
        <v>50</v>
      </c>
      <c r="L2" s="24" t="s">
        <v>49</v>
      </c>
      <c r="M2" s="24" t="s">
        <v>51</v>
      </c>
      <c r="N2" s="24" t="s">
        <v>52</v>
      </c>
      <c r="O2" s="24" t="s">
        <v>53</v>
      </c>
      <c r="P2" s="24" t="s">
        <v>60</v>
      </c>
      <c r="Q2" s="24" t="s">
        <v>54</v>
      </c>
      <c r="R2" s="24" t="s">
        <v>55</v>
      </c>
      <c r="S2" s="26" t="s">
        <v>56</v>
      </c>
      <c r="T2" s="24" t="s">
        <v>57</v>
      </c>
      <c r="U2" s="24" t="s">
        <v>58</v>
      </c>
    </row>
    <row r="3" spans="2:21" x14ac:dyDescent="0.25">
      <c r="B3" s="5">
        <v>1</v>
      </c>
      <c r="C3" s="6" t="s">
        <v>6</v>
      </c>
      <c r="D3" s="7">
        <v>44885</v>
      </c>
      <c r="E3" s="8">
        <v>0.70833333333333326</v>
      </c>
      <c r="F3" s="9" t="s">
        <v>7</v>
      </c>
      <c r="G3" s="10" t="s">
        <v>8</v>
      </c>
      <c r="H3" s="10" t="s">
        <v>46</v>
      </c>
      <c r="I3">
        <v>1</v>
      </c>
      <c r="J3" s="25">
        <f>IF(Voorspellingen!$J3=Voorspellingen!$I3,1,0)</f>
        <v>1</v>
      </c>
      <c r="K3" s="25">
        <f>IF(Voorspellingen!$K3=Voorspellingen!$I3,1,0)</f>
        <v>1</v>
      </c>
      <c r="L3" s="25">
        <f>IF(Voorspellingen!$L3=Voorspellingen!$I3,1,0)</f>
        <v>0</v>
      </c>
      <c r="M3" s="25">
        <f>IF(Voorspellingen!$M3=Voorspellingen!$I3,1,0)</f>
        <v>1</v>
      </c>
      <c r="N3" s="25">
        <f>IF(Voorspellingen!$N3=Voorspellingen!$I3,1,0)</f>
        <v>1</v>
      </c>
      <c r="O3" s="25">
        <f>IF(Voorspellingen!$O3=Voorspellingen!$I3,1,0)</f>
        <v>1</v>
      </c>
      <c r="P3" s="25">
        <f>IF(Voorspellingen!$P3=Voorspellingen!$I3,1,0)</f>
        <v>0</v>
      </c>
      <c r="Q3" s="25">
        <f>IF(Voorspellingen!$Q3=Voorspellingen!$I3,1,0)</f>
        <v>1</v>
      </c>
      <c r="R3" s="25">
        <f>IF(Voorspellingen!$R3=Voorspellingen!$I3,1,0)</f>
        <v>0</v>
      </c>
      <c r="S3" s="25">
        <f>IF(Voorspellingen!$S3=Voorspellingen!$I3,1,0)</f>
        <v>1</v>
      </c>
      <c r="T3" s="25">
        <f>IF(Voorspellingen!$T3=Voorspellingen!$I3,1,0)</f>
        <v>0</v>
      </c>
      <c r="U3" s="25">
        <f>IF(Voorspellingen!$U3=Voorspellingen!$I3,1,0)</f>
        <v>1</v>
      </c>
    </row>
    <row r="4" spans="2:21" x14ac:dyDescent="0.25">
      <c r="B4" s="11">
        <v>2</v>
      </c>
      <c r="C4" s="12" t="s">
        <v>6</v>
      </c>
      <c r="D4" s="13">
        <v>44886</v>
      </c>
      <c r="E4" s="14">
        <v>0.70833333333333326</v>
      </c>
      <c r="F4" s="15" t="s">
        <v>9</v>
      </c>
      <c r="G4" s="16" t="s">
        <v>10</v>
      </c>
      <c r="H4" s="10" t="s">
        <v>46</v>
      </c>
      <c r="I4">
        <v>1</v>
      </c>
      <c r="J4" s="25">
        <f>IF(Voorspellingen!$J4=Voorspellingen!$I4,1,0)</f>
        <v>1</v>
      </c>
      <c r="K4" s="25">
        <f>IF(Voorspellingen!$K4=Voorspellingen!$I4,1,0)</f>
        <v>1</v>
      </c>
      <c r="L4" s="25">
        <f>IF(Voorspellingen!$L4=Voorspellingen!$I4,1,0)</f>
        <v>1</v>
      </c>
      <c r="M4" s="25">
        <f>IF(Voorspellingen!$M4=Voorspellingen!$I4,1,0)</f>
        <v>1</v>
      </c>
      <c r="N4" s="25">
        <f>IF(Voorspellingen!$N4=Voorspellingen!$I4,1,0)</f>
        <v>1</v>
      </c>
      <c r="O4" s="25">
        <f>IF(Voorspellingen!$O4=Voorspellingen!$I4,1,0)</f>
        <v>1</v>
      </c>
      <c r="P4" s="25">
        <f>IF(Voorspellingen!$P4=Voorspellingen!$I4,1,0)</f>
        <v>1</v>
      </c>
      <c r="Q4" s="25">
        <f>IF(Voorspellingen!$Q4=Voorspellingen!$I4,1,0)</f>
        <v>1</v>
      </c>
      <c r="R4" s="25">
        <f>IF(Voorspellingen!$R4=Voorspellingen!$I4,1,0)</f>
        <v>1</v>
      </c>
      <c r="S4" s="25">
        <f>IF(Voorspellingen!$S4=Voorspellingen!$I4,1,0)</f>
        <v>1</v>
      </c>
      <c r="T4" s="25">
        <f>IF(Voorspellingen!$T4=Voorspellingen!$I4,1,0)</f>
        <v>1</v>
      </c>
      <c r="U4" s="25">
        <f>IF(Voorspellingen!$U4=Voorspellingen!$I4,1,0)</f>
        <v>1</v>
      </c>
    </row>
    <row r="5" spans="2:21" x14ac:dyDescent="0.25">
      <c r="B5" s="11">
        <v>3</v>
      </c>
      <c r="C5" s="12" t="s">
        <v>11</v>
      </c>
      <c r="D5" s="13">
        <v>44886</v>
      </c>
      <c r="E5" s="14">
        <v>0.58333333333333326</v>
      </c>
      <c r="F5" s="15" t="s">
        <v>12</v>
      </c>
      <c r="G5" s="16" t="s">
        <v>13</v>
      </c>
      <c r="H5" s="10" t="s">
        <v>46</v>
      </c>
      <c r="I5">
        <v>1</v>
      </c>
      <c r="J5" s="25">
        <f>IF(Voorspellingen!$J5=Voorspellingen!$I5,1,0)</f>
        <v>1</v>
      </c>
      <c r="K5" s="25">
        <f>IF(Voorspellingen!$K5=Voorspellingen!$I5,1,0)</f>
        <v>1</v>
      </c>
      <c r="L5" s="25">
        <f>IF(Voorspellingen!$L5=Voorspellingen!$I5,1,0)</f>
        <v>1</v>
      </c>
      <c r="M5" s="25">
        <f>IF(Voorspellingen!$M5=Voorspellingen!$I5,1,0)</f>
        <v>1</v>
      </c>
      <c r="N5" s="25">
        <f>IF(Voorspellingen!$N5=Voorspellingen!$I5,1,0)</f>
        <v>1</v>
      </c>
      <c r="O5" s="25">
        <f>IF(Voorspellingen!$O5=Voorspellingen!$I5,1,0)</f>
        <v>1</v>
      </c>
      <c r="P5" s="25">
        <f>IF(Voorspellingen!$P5=Voorspellingen!$I5,1,0)</f>
        <v>1</v>
      </c>
      <c r="Q5" s="25">
        <f>IF(Voorspellingen!$Q5=Voorspellingen!$I5,1,0)</f>
        <v>1</v>
      </c>
      <c r="R5" s="25">
        <f>IF(Voorspellingen!$R5=Voorspellingen!$I5,1,0)</f>
        <v>1</v>
      </c>
      <c r="S5" s="25">
        <f>IF(Voorspellingen!$S5=Voorspellingen!$I5,1,0)</f>
        <v>1</v>
      </c>
      <c r="T5" s="25">
        <f>IF(Voorspellingen!$T5=Voorspellingen!$I5,1,0)</f>
        <v>1</v>
      </c>
      <c r="U5" s="25">
        <f>IF(Voorspellingen!$U5=Voorspellingen!$I5,1,0)</f>
        <v>1</v>
      </c>
    </row>
    <row r="6" spans="2:21" x14ac:dyDescent="0.25">
      <c r="B6" s="11">
        <v>4</v>
      </c>
      <c r="C6" s="12" t="s">
        <v>11</v>
      </c>
      <c r="D6" s="13">
        <v>44886</v>
      </c>
      <c r="E6" s="14">
        <v>0.83333333333333326</v>
      </c>
      <c r="F6" s="15" t="s">
        <v>14</v>
      </c>
      <c r="G6" s="16" t="s">
        <v>15</v>
      </c>
      <c r="H6" s="10" t="s">
        <v>46</v>
      </c>
      <c r="I6">
        <v>1</v>
      </c>
      <c r="J6" s="25">
        <f>IF(Voorspellingen!$J6=Voorspellingen!$I6,1,0)</f>
        <v>0</v>
      </c>
      <c r="K6" s="25">
        <f>IF(Voorspellingen!$K6=Voorspellingen!$I6,1,0)</f>
        <v>0</v>
      </c>
      <c r="L6" s="25">
        <f>IF(Voorspellingen!$L6=Voorspellingen!$I6,1,0)</f>
        <v>0</v>
      </c>
      <c r="M6" s="25">
        <f>IF(Voorspellingen!$M6=Voorspellingen!$I6,1,0)</f>
        <v>1</v>
      </c>
      <c r="N6" s="25">
        <f>IF(Voorspellingen!$N6=Voorspellingen!$I6,1,0)</f>
        <v>0</v>
      </c>
      <c r="O6" s="25">
        <f>IF(Voorspellingen!$O6=Voorspellingen!$I6,1,0)</f>
        <v>1</v>
      </c>
      <c r="P6" s="25">
        <f>IF(Voorspellingen!$P6=Voorspellingen!$I6,1,0)</f>
        <v>0</v>
      </c>
      <c r="Q6" s="25">
        <f>IF(Voorspellingen!$Q6=Voorspellingen!$I6,1,0)</f>
        <v>0</v>
      </c>
      <c r="R6" s="25">
        <f>IF(Voorspellingen!$R6=Voorspellingen!$I6,1,0)</f>
        <v>0</v>
      </c>
      <c r="S6" s="25">
        <f>IF(Voorspellingen!$S6=Voorspellingen!$I6,1,0)</f>
        <v>0</v>
      </c>
      <c r="T6" s="25">
        <f>IF(Voorspellingen!$T6=Voorspellingen!$I6,1,0)</f>
        <v>1</v>
      </c>
      <c r="U6" s="25">
        <f>IF(Voorspellingen!$U6=Voorspellingen!$I6,1,0)</f>
        <v>0</v>
      </c>
    </row>
    <row r="7" spans="2:21" x14ac:dyDescent="0.25">
      <c r="B7" s="11">
        <v>5</v>
      </c>
      <c r="C7" s="12" t="s">
        <v>16</v>
      </c>
      <c r="D7" s="13">
        <v>44887</v>
      </c>
      <c r="E7" s="14">
        <v>0.83333333333333326</v>
      </c>
      <c r="F7" s="15" t="s">
        <v>17</v>
      </c>
      <c r="G7" s="16" t="s">
        <v>18</v>
      </c>
      <c r="H7" s="10" t="s">
        <v>46</v>
      </c>
      <c r="I7">
        <v>1</v>
      </c>
      <c r="J7" s="25">
        <f>IF(Voorspellingen!$J7=Voorspellingen!$I7,1,0)</f>
        <v>1</v>
      </c>
      <c r="K7" s="25">
        <f>IF(Voorspellingen!$K7=Voorspellingen!$I7,1,0)</f>
        <v>1</v>
      </c>
      <c r="L7" s="25">
        <f>IF(Voorspellingen!$L7=Voorspellingen!$I7,1,0)</f>
        <v>1</v>
      </c>
      <c r="M7" s="25">
        <f>IF(Voorspellingen!$M7=Voorspellingen!$I7,1,0)</f>
        <v>1</v>
      </c>
      <c r="N7" s="25">
        <f>IF(Voorspellingen!$N7=Voorspellingen!$I7,1,0)</f>
        <v>1</v>
      </c>
      <c r="O7" s="25">
        <f>IF(Voorspellingen!$O7=Voorspellingen!$I7,1,0)</f>
        <v>1</v>
      </c>
      <c r="P7" s="25">
        <f>IF(Voorspellingen!$P7=Voorspellingen!$I7,1,0)</f>
        <v>1</v>
      </c>
      <c r="Q7" s="25">
        <f>IF(Voorspellingen!$Q7=Voorspellingen!$I7,1,0)</f>
        <v>1</v>
      </c>
      <c r="R7" s="25">
        <f>IF(Voorspellingen!$R7=Voorspellingen!$I7,1,0)</f>
        <v>1</v>
      </c>
      <c r="S7" s="25">
        <f>IF(Voorspellingen!$S7=Voorspellingen!$I7,1,0)</f>
        <v>1</v>
      </c>
      <c r="T7" s="25">
        <f>IF(Voorspellingen!$T7=Voorspellingen!$I7,1,0)</f>
        <v>1</v>
      </c>
      <c r="U7" s="25">
        <f>IF(Voorspellingen!$U7=Voorspellingen!$I7,1,0)</f>
        <v>1</v>
      </c>
    </row>
    <row r="8" spans="2:21" x14ac:dyDescent="0.25">
      <c r="B8" s="11">
        <v>6</v>
      </c>
      <c r="C8" s="12" t="s">
        <v>16</v>
      </c>
      <c r="D8" s="17">
        <v>44887</v>
      </c>
      <c r="E8" s="14">
        <v>0.58333333333333326</v>
      </c>
      <c r="F8" s="15" t="s">
        <v>19</v>
      </c>
      <c r="G8" s="16" t="s">
        <v>20</v>
      </c>
      <c r="H8" s="10" t="s">
        <v>46</v>
      </c>
      <c r="I8">
        <v>1</v>
      </c>
      <c r="J8" s="25">
        <f>IF(Voorspellingen!$J8=Voorspellingen!$I8,1,0)</f>
        <v>0</v>
      </c>
      <c r="K8" s="25">
        <f>IF(Voorspellingen!$K8=Voorspellingen!$I8,1,0)</f>
        <v>0</v>
      </c>
      <c r="L8" s="25">
        <f>IF(Voorspellingen!$L8=Voorspellingen!$I8,1,0)</f>
        <v>0</v>
      </c>
      <c r="M8" s="25">
        <f>IF(Voorspellingen!$M8=Voorspellingen!$I8,1,0)</f>
        <v>1</v>
      </c>
      <c r="N8" s="25">
        <f>IF(Voorspellingen!$N8=Voorspellingen!$I8,1,0)</f>
        <v>0</v>
      </c>
      <c r="O8" s="25">
        <f>IF(Voorspellingen!$O8=Voorspellingen!$I8,1,0)</f>
        <v>0</v>
      </c>
      <c r="P8" s="25">
        <f>IF(Voorspellingen!$P8=Voorspellingen!$I8,1,0)</f>
        <v>0</v>
      </c>
      <c r="Q8" s="25">
        <f>IF(Voorspellingen!$Q8=Voorspellingen!$I8,1,0)</f>
        <v>0</v>
      </c>
      <c r="R8" s="25">
        <f>IF(Voorspellingen!$R8=Voorspellingen!$I8,1,0)</f>
        <v>0</v>
      </c>
      <c r="S8" s="25">
        <f>IF(Voorspellingen!$S8=Voorspellingen!$I8,1,0)</f>
        <v>0</v>
      </c>
      <c r="T8" s="25">
        <f>IF(Voorspellingen!$T8=Voorspellingen!$I8,1,0)</f>
        <v>0</v>
      </c>
      <c r="U8" s="25">
        <f>IF(Voorspellingen!$U8=Voorspellingen!$I8,1,0)</f>
        <v>0</v>
      </c>
    </row>
    <row r="9" spans="2:21" x14ac:dyDescent="0.25">
      <c r="B9" s="11">
        <v>7</v>
      </c>
      <c r="C9" s="12" t="s">
        <v>21</v>
      </c>
      <c r="D9" s="13">
        <v>44887</v>
      </c>
      <c r="E9" s="14">
        <v>0.70833333333333326</v>
      </c>
      <c r="F9" s="15" t="s">
        <v>22</v>
      </c>
      <c r="G9" s="16" t="s">
        <v>23</v>
      </c>
      <c r="H9" s="10" t="s">
        <v>46</v>
      </c>
      <c r="I9">
        <v>1</v>
      </c>
      <c r="J9" s="25">
        <f>IF(Voorspellingen!$J9=Voorspellingen!$I9,1,0)</f>
        <v>0</v>
      </c>
      <c r="K9" s="25">
        <f>IF(Voorspellingen!$K9=Voorspellingen!$I9,1,0)</f>
        <v>0</v>
      </c>
      <c r="L9" s="25">
        <f>IF(Voorspellingen!$L9=Voorspellingen!$I9,1,0)</f>
        <v>0</v>
      </c>
      <c r="M9" s="25">
        <f>IF(Voorspellingen!$M9=Voorspellingen!$I9,1,0)</f>
        <v>0</v>
      </c>
      <c r="N9" s="25">
        <f>IF(Voorspellingen!$N9=Voorspellingen!$I9,1,0)</f>
        <v>0</v>
      </c>
      <c r="O9" s="25">
        <f>IF(Voorspellingen!$O9=Voorspellingen!$I9,1,0)</f>
        <v>0</v>
      </c>
      <c r="P9" s="25">
        <f>IF(Voorspellingen!$P9=Voorspellingen!$I9,1,0)</f>
        <v>1</v>
      </c>
      <c r="Q9" s="25">
        <f>IF(Voorspellingen!$Q9=Voorspellingen!$I9,1,0)</f>
        <v>0</v>
      </c>
      <c r="R9" s="25">
        <f>IF(Voorspellingen!$R9=Voorspellingen!$I9,1,0)</f>
        <v>0</v>
      </c>
      <c r="S9" s="25">
        <f>IF(Voorspellingen!$S9=Voorspellingen!$I9,1,0)</f>
        <v>1</v>
      </c>
      <c r="T9" s="25">
        <f>IF(Voorspellingen!$T9=Voorspellingen!$I9,1,0)</f>
        <v>0</v>
      </c>
      <c r="U9" s="25">
        <f>IF(Voorspellingen!$U9=Voorspellingen!$I9,1,0)</f>
        <v>0</v>
      </c>
    </row>
    <row r="10" spans="2:21" x14ac:dyDescent="0.25">
      <c r="B10" s="11">
        <v>8</v>
      </c>
      <c r="C10" s="12" t="s">
        <v>21</v>
      </c>
      <c r="D10" s="17">
        <v>44887</v>
      </c>
      <c r="E10" s="14">
        <v>0.45833333333333331</v>
      </c>
      <c r="F10" s="15" t="s">
        <v>24</v>
      </c>
      <c r="G10" s="16" t="s">
        <v>25</v>
      </c>
      <c r="H10" s="10" t="s">
        <v>46</v>
      </c>
      <c r="I10">
        <v>1</v>
      </c>
      <c r="J10" s="25">
        <f>IF(Voorspellingen!$J10=Voorspellingen!$I10,1,0)</f>
        <v>0</v>
      </c>
      <c r="K10" s="25">
        <f>IF(Voorspellingen!$K10=Voorspellingen!$I10,1,0)</f>
        <v>0</v>
      </c>
      <c r="L10" s="25">
        <f>IF(Voorspellingen!$L10=Voorspellingen!$I10,1,0)</f>
        <v>0</v>
      </c>
      <c r="M10" s="25">
        <f>IF(Voorspellingen!$M10=Voorspellingen!$I10,1,0)</f>
        <v>0</v>
      </c>
      <c r="N10" s="25">
        <f>IF(Voorspellingen!$N10=Voorspellingen!$I10,1,0)</f>
        <v>0</v>
      </c>
      <c r="O10" s="25">
        <f>IF(Voorspellingen!$O10=Voorspellingen!$I10,1,0)</f>
        <v>0</v>
      </c>
      <c r="P10" s="25">
        <f>IF(Voorspellingen!$P10=Voorspellingen!$I10,1,0)</f>
        <v>0</v>
      </c>
      <c r="Q10" s="25">
        <f>IF(Voorspellingen!$Q10=Voorspellingen!$I10,1,0)</f>
        <v>0</v>
      </c>
      <c r="R10" s="25">
        <f>IF(Voorspellingen!$R10=Voorspellingen!$I10,1,0)</f>
        <v>0</v>
      </c>
      <c r="S10" s="25">
        <f>IF(Voorspellingen!$S10=Voorspellingen!$I10,1,0)</f>
        <v>0</v>
      </c>
      <c r="T10" s="25">
        <f>IF(Voorspellingen!$T10=Voorspellingen!$I10,1,0)</f>
        <v>0</v>
      </c>
      <c r="U10" s="25">
        <f>IF(Voorspellingen!$U10=Voorspellingen!$I10,1,0)</f>
        <v>0</v>
      </c>
    </row>
    <row r="11" spans="2:21" x14ac:dyDescent="0.25">
      <c r="B11" s="11">
        <v>9</v>
      </c>
      <c r="C11" s="12" t="s">
        <v>26</v>
      </c>
      <c r="D11" s="13">
        <v>44888</v>
      </c>
      <c r="E11" s="14">
        <v>0.83333333333333326</v>
      </c>
      <c r="F11" s="15" t="s">
        <v>27</v>
      </c>
      <c r="G11" s="16" t="s">
        <v>28</v>
      </c>
      <c r="H11" s="10" t="s">
        <v>46</v>
      </c>
      <c r="I11">
        <v>1</v>
      </c>
      <c r="J11" s="25">
        <f>IF(Voorspellingen!$J11=Voorspellingen!$I11,1,0)</f>
        <v>1</v>
      </c>
      <c r="K11" s="25">
        <f>IF(Voorspellingen!$K11=Voorspellingen!$I11,1,0)</f>
        <v>1</v>
      </c>
      <c r="L11" s="25">
        <f>IF(Voorspellingen!$L11=Voorspellingen!$I11,1,0)</f>
        <v>1</v>
      </c>
      <c r="M11" s="25">
        <f>IF(Voorspellingen!$M11=Voorspellingen!$I11,1,0)</f>
        <v>0</v>
      </c>
      <c r="N11" s="25">
        <f>IF(Voorspellingen!$N11=Voorspellingen!$I11,1,0)</f>
        <v>1</v>
      </c>
      <c r="O11" s="25">
        <f>IF(Voorspellingen!$O11=Voorspellingen!$I11,1,0)</f>
        <v>1</v>
      </c>
      <c r="P11" s="25">
        <f>IF(Voorspellingen!$P11=Voorspellingen!$I11,1,0)</f>
        <v>1</v>
      </c>
      <c r="Q11" s="25">
        <f>IF(Voorspellingen!$Q11=Voorspellingen!$I11,1,0)</f>
        <v>1</v>
      </c>
      <c r="R11" s="25">
        <f>IF(Voorspellingen!$R11=Voorspellingen!$I11,1,0)</f>
        <v>1</v>
      </c>
      <c r="S11" s="25">
        <f>IF(Voorspellingen!$S11=Voorspellingen!$I11,1,0)</f>
        <v>1</v>
      </c>
      <c r="T11" s="25">
        <f>IF(Voorspellingen!$T11=Voorspellingen!$I11,1,0)</f>
        <v>1</v>
      </c>
      <c r="U11" s="25">
        <f>IF(Voorspellingen!$U11=Voorspellingen!$I11,1,0)</f>
        <v>1</v>
      </c>
    </row>
    <row r="12" spans="2:21" x14ac:dyDescent="0.25">
      <c r="B12" s="11">
        <v>10</v>
      </c>
      <c r="C12" s="12" t="s">
        <v>29</v>
      </c>
      <c r="D12" s="13">
        <v>44888</v>
      </c>
      <c r="E12" s="14">
        <v>0.70833333333333326</v>
      </c>
      <c r="F12" s="15" t="s">
        <v>30</v>
      </c>
      <c r="G12" s="16" t="s">
        <v>31</v>
      </c>
      <c r="H12" s="10" t="s">
        <v>46</v>
      </c>
      <c r="I12">
        <v>1</v>
      </c>
      <c r="J12" s="25">
        <f>IF(Voorspellingen!$J12=Voorspellingen!$I12,1,0)</f>
        <v>1</v>
      </c>
      <c r="K12" s="25">
        <f>IF(Voorspellingen!$K12=Voorspellingen!$I12,1,0)</f>
        <v>1</v>
      </c>
      <c r="L12" s="25">
        <f>IF(Voorspellingen!$L12=Voorspellingen!$I12,1,0)</f>
        <v>1</v>
      </c>
      <c r="M12" s="25">
        <f>IF(Voorspellingen!$M12=Voorspellingen!$I12,1,0)</f>
        <v>0</v>
      </c>
      <c r="N12" s="25">
        <f>IF(Voorspellingen!$N12=Voorspellingen!$I12,1,0)</f>
        <v>1</v>
      </c>
      <c r="O12" s="25">
        <f>IF(Voorspellingen!$O12=Voorspellingen!$I12,1,0)</f>
        <v>1</v>
      </c>
      <c r="P12" s="25">
        <f>IF(Voorspellingen!$P12=Voorspellingen!$I12,1,0)</f>
        <v>1</v>
      </c>
      <c r="Q12" s="25">
        <f>IF(Voorspellingen!$Q12=Voorspellingen!$I12,1,0)</f>
        <v>1</v>
      </c>
      <c r="R12" s="25">
        <f>IF(Voorspellingen!$R12=Voorspellingen!$I12,1,0)</f>
        <v>1</v>
      </c>
      <c r="S12" s="25">
        <f>IF(Voorspellingen!$S12=Voorspellingen!$I12,1,0)</f>
        <v>1</v>
      </c>
      <c r="T12" s="25">
        <f>IF(Voorspellingen!$T12=Voorspellingen!$I12,1,0)</f>
        <v>1</v>
      </c>
      <c r="U12" s="25">
        <f>IF(Voorspellingen!$U12=Voorspellingen!$I12,1,0)</f>
        <v>1</v>
      </c>
    </row>
    <row r="13" spans="2:21" x14ac:dyDescent="0.25">
      <c r="B13" s="11">
        <v>11</v>
      </c>
      <c r="C13" s="12" t="s">
        <v>29</v>
      </c>
      <c r="D13" s="13">
        <v>44888</v>
      </c>
      <c r="E13" s="14">
        <v>0.58333333333333326</v>
      </c>
      <c r="F13" s="15" t="s">
        <v>32</v>
      </c>
      <c r="G13" s="16" t="s">
        <v>33</v>
      </c>
      <c r="H13" s="10" t="s">
        <v>46</v>
      </c>
      <c r="I13">
        <v>1</v>
      </c>
      <c r="J13" s="25">
        <f>IF(Voorspellingen!$J13=Voorspellingen!$I13,1,0)</f>
        <v>0</v>
      </c>
      <c r="K13" s="25">
        <f>IF(Voorspellingen!$K13=Voorspellingen!$I13,1,0)</f>
        <v>0</v>
      </c>
      <c r="L13" s="25">
        <f>IF(Voorspellingen!$L13=Voorspellingen!$I13,1,0)</f>
        <v>0</v>
      </c>
      <c r="M13" s="25">
        <f>IF(Voorspellingen!$M13=Voorspellingen!$I13,1,0)</f>
        <v>0</v>
      </c>
      <c r="N13" s="25">
        <f>IF(Voorspellingen!$N13=Voorspellingen!$I13,1,0)</f>
        <v>0</v>
      </c>
      <c r="O13" s="25">
        <f>IF(Voorspellingen!$O13=Voorspellingen!$I13,1,0)</f>
        <v>0</v>
      </c>
      <c r="P13" s="25">
        <f>IF(Voorspellingen!$P13=Voorspellingen!$I13,1,0)</f>
        <v>0</v>
      </c>
      <c r="Q13" s="25">
        <f>IF(Voorspellingen!$Q13=Voorspellingen!$I13,1,0)</f>
        <v>0</v>
      </c>
      <c r="R13" s="25">
        <f>IF(Voorspellingen!$R13=Voorspellingen!$I13,1,0)</f>
        <v>0</v>
      </c>
      <c r="S13" s="25">
        <f>IF(Voorspellingen!$S13=Voorspellingen!$I13,1,0)</f>
        <v>0</v>
      </c>
      <c r="T13" s="25">
        <f>IF(Voorspellingen!$T13=Voorspellingen!$I13,1,0)</f>
        <v>0</v>
      </c>
      <c r="U13" s="25">
        <f>IF(Voorspellingen!$U13=Voorspellingen!$I13,1,0)</f>
        <v>0</v>
      </c>
    </row>
    <row r="14" spans="2:21" x14ac:dyDescent="0.25">
      <c r="B14" s="11">
        <v>12</v>
      </c>
      <c r="C14" s="12" t="s">
        <v>26</v>
      </c>
      <c r="D14" s="13">
        <v>44888</v>
      </c>
      <c r="E14" s="14">
        <v>0.45833333333333331</v>
      </c>
      <c r="F14" s="15" t="s">
        <v>34</v>
      </c>
      <c r="G14" s="16" t="s">
        <v>35</v>
      </c>
      <c r="H14" s="10" t="s">
        <v>46</v>
      </c>
      <c r="I14">
        <v>1</v>
      </c>
      <c r="J14" s="25">
        <f>IF(Voorspellingen!$J14=Voorspellingen!$I14,1,0)</f>
        <v>0</v>
      </c>
      <c r="K14" s="25">
        <f>IF(Voorspellingen!$K14=Voorspellingen!$I14,1,0)</f>
        <v>0</v>
      </c>
      <c r="L14" s="25">
        <f>IF(Voorspellingen!$L14=Voorspellingen!$I14,1,0)</f>
        <v>1</v>
      </c>
      <c r="M14" s="25">
        <f>IF(Voorspellingen!$M14=Voorspellingen!$I14,1,0)</f>
        <v>1</v>
      </c>
      <c r="N14" s="25">
        <f>IF(Voorspellingen!$N14=Voorspellingen!$I14,1,0)</f>
        <v>0</v>
      </c>
      <c r="O14" s="25">
        <f>IF(Voorspellingen!$O14=Voorspellingen!$I14,1,0)</f>
        <v>0</v>
      </c>
      <c r="P14" s="25">
        <f>IF(Voorspellingen!$P14=Voorspellingen!$I14,1,0)</f>
        <v>0</v>
      </c>
      <c r="Q14" s="25">
        <f>IF(Voorspellingen!$Q14=Voorspellingen!$I14,1,0)</f>
        <v>0</v>
      </c>
      <c r="R14" s="25">
        <f>IF(Voorspellingen!$R14=Voorspellingen!$I14,1,0)</f>
        <v>1</v>
      </c>
      <c r="S14" s="25">
        <f>IF(Voorspellingen!$S14=Voorspellingen!$I14,1,0)</f>
        <v>0</v>
      </c>
      <c r="T14" s="25">
        <f>IF(Voorspellingen!$T14=Voorspellingen!$I14,1,0)</f>
        <v>0</v>
      </c>
      <c r="U14" s="25">
        <f>IF(Voorspellingen!$U14=Voorspellingen!$I14,1,0)</f>
        <v>0</v>
      </c>
    </row>
    <row r="15" spans="2:21" x14ac:dyDescent="0.25">
      <c r="B15" s="11">
        <v>13</v>
      </c>
      <c r="C15" s="12" t="s">
        <v>36</v>
      </c>
      <c r="D15" s="13">
        <v>44889</v>
      </c>
      <c r="E15" s="14">
        <v>0.45833333333333331</v>
      </c>
      <c r="F15" s="15" t="s">
        <v>37</v>
      </c>
      <c r="G15" s="16" t="s">
        <v>38</v>
      </c>
      <c r="H15" s="10" t="s">
        <v>46</v>
      </c>
      <c r="I15">
        <v>1</v>
      </c>
      <c r="J15" s="25">
        <f>IF(Voorspellingen!$J15=Voorspellingen!$I15,1,0)</f>
        <v>1</v>
      </c>
      <c r="K15" s="25">
        <f>IF(Voorspellingen!$K15=Voorspellingen!$I15,1,0)</f>
        <v>0</v>
      </c>
      <c r="L15" s="25">
        <f>IF(Voorspellingen!$L15=Voorspellingen!$I15,1,0)</f>
        <v>1</v>
      </c>
      <c r="M15" s="25">
        <f>IF(Voorspellingen!$M15=Voorspellingen!$I15,1,0)</f>
        <v>1</v>
      </c>
      <c r="N15" s="25">
        <f>IF(Voorspellingen!$N15=Voorspellingen!$I15,1,0)</f>
        <v>1</v>
      </c>
      <c r="O15" s="25">
        <f>IF(Voorspellingen!$O15=Voorspellingen!$I15,1,0)</f>
        <v>1</v>
      </c>
      <c r="P15" s="25">
        <f>IF(Voorspellingen!$P15=Voorspellingen!$I15,1,0)</f>
        <v>0</v>
      </c>
      <c r="Q15" s="25">
        <f>IF(Voorspellingen!$Q15=Voorspellingen!$I15,1,0)</f>
        <v>1</v>
      </c>
      <c r="R15" s="25">
        <f>IF(Voorspellingen!$R15=Voorspellingen!$I15,1,0)</f>
        <v>1</v>
      </c>
      <c r="S15" s="25">
        <f>IF(Voorspellingen!$S15=Voorspellingen!$I15,1,0)</f>
        <v>0</v>
      </c>
      <c r="T15" s="25">
        <f>IF(Voorspellingen!$T15=Voorspellingen!$I15,1,0)</f>
        <v>0</v>
      </c>
      <c r="U15" s="25">
        <f>IF(Voorspellingen!$U15=Voorspellingen!$I15,1,0)</f>
        <v>1</v>
      </c>
    </row>
    <row r="16" spans="2:21" x14ac:dyDescent="0.25">
      <c r="B16" s="11">
        <v>14</v>
      </c>
      <c r="C16" s="12" t="s">
        <v>39</v>
      </c>
      <c r="D16" s="17">
        <v>44889</v>
      </c>
      <c r="E16" s="14">
        <v>0.58333333333333326</v>
      </c>
      <c r="F16" s="15" t="s">
        <v>40</v>
      </c>
      <c r="G16" s="16" t="s">
        <v>41</v>
      </c>
      <c r="H16" s="10" t="s">
        <v>46</v>
      </c>
      <c r="I16">
        <v>1</v>
      </c>
      <c r="J16" s="25">
        <f>IF(Voorspellingen!$J16=Voorspellingen!$I16,1,0)</f>
        <v>0</v>
      </c>
      <c r="K16" s="25">
        <f>IF(Voorspellingen!$K16=Voorspellingen!$I16,1,0)</f>
        <v>0</v>
      </c>
      <c r="L16" s="25">
        <f>IF(Voorspellingen!$L16=Voorspellingen!$I16,1,0)</f>
        <v>0</v>
      </c>
      <c r="M16" s="25">
        <f>IF(Voorspellingen!$M16=Voorspellingen!$I16,1,0)</f>
        <v>0</v>
      </c>
      <c r="N16" s="25">
        <f>IF(Voorspellingen!$N16=Voorspellingen!$I16,1,0)</f>
        <v>0</v>
      </c>
      <c r="O16" s="25">
        <f>IF(Voorspellingen!$O16=Voorspellingen!$I16,1,0)</f>
        <v>0</v>
      </c>
      <c r="P16" s="25">
        <f>IF(Voorspellingen!$P16=Voorspellingen!$I16,1,0)</f>
        <v>0</v>
      </c>
      <c r="Q16" s="25">
        <f>IF(Voorspellingen!$Q16=Voorspellingen!$I16,1,0)</f>
        <v>0</v>
      </c>
      <c r="R16" s="25">
        <f>IF(Voorspellingen!$R16=Voorspellingen!$I16,1,0)</f>
        <v>0</v>
      </c>
      <c r="S16" s="25">
        <f>IF(Voorspellingen!$S16=Voorspellingen!$I16,1,0)</f>
        <v>0</v>
      </c>
      <c r="T16" s="25">
        <f>IF(Voorspellingen!$T16=Voorspellingen!$I16,1,0)</f>
        <v>0</v>
      </c>
      <c r="U16" s="25">
        <f>IF(Voorspellingen!$U16=Voorspellingen!$I16,1,0)</f>
        <v>0</v>
      </c>
    </row>
    <row r="17" spans="2:21" x14ac:dyDescent="0.25">
      <c r="B17" s="11">
        <v>15</v>
      </c>
      <c r="C17" s="12" t="s">
        <v>39</v>
      </c>
      <c r="D17" s="13">
        <v>44889</v>
      </c>
      <c r="E17" s="14">
        <v>0.70833333333333326</v>
      </c>
      <c r="F17" s="15" t="s">
        <v>42</v>
      </c>
      <c r="G17" s="16" t="s">
        <v>43</v>
      </c>
      <c r="H17" s="10" t="s">
        <v>46</v>
      </c>
      <c r="I17">
        <v>1</v>
      </c>
      <c r="J17" s="25">
        <f>IF(Voorspellingen!$J17=Voorspellingen!$I17,1,0)</f>
        <v>1</v>
      </c>
      <c r="K17" s="25">
        <f>IF(Voorspellingen!$K17=Voorspellingen!$I17,1,0)</f>
        <v>1</v>
      </c>
      <c r="L17" s="25">
        <f>IF(Voorspellingen!$L17=Voorspellingen!$I17,1,0)</f>
        <v>1</v>
      </c>
      <c r="M17" s="25">
        <f>IF(Voorspellingen!$M17=Voorspellingen!$I17,1,0)</f>
        <v>1</v>
      </c>
      <c r="N17" s="25">
        <f>IF(Voorspellingen!$N17=Voorspellingen!$I17,1,0)</f>
        <v>1</v>
      </c>
      <c r="O17" s="25">
        <f>IF(Voorspellingen!$O17=Voorspellingen!$I17,1,0)</f>
        <v>1</v>
      </c>
      <c r="P17" s="25">
        <f>IF(Voorspellingen!$P17=Voorspellingen!$I17,1,0)</f>
        <v>1</v>
      </c>
      <c r="Q17" s="25">
        <f>IF(Voorspellingen!$Q17=Voorspellingen!$I17,1,0)</f>
        <v>1</v>
      </c>
      <c r="R17" s="25">
        <f>IF(Voorspellingen!$R17=Voorspellingen!$I17,1,0)</f>
        <v>1</v>
      </c>
      <c r="S17" s="25">
        <f>IF(Voorspellingen!$S17=Voorspellingen!$I17,1,0)</f>
        <v>1</v>
      </c>
      <c r="T17" s="25">
        <f>IF(Voorspellingen!$T17=Voorspellingen!$I17,1,0)</f>
        <v>1</v>
      </c>
      <c r="U17" s="25">
        <f>IF(Voorspellingen!$U17=Voorspellingen!$I17,1,0)</f>
        <v>1</v>
      </c>
    </row>
    <row r="18" spans="2:21" x14ac:dyDescent="0.25">
      <c r="B18" s="11">
        <v>16</v>
      </c>
      <c r="C18" s="12" t="s">
        <v>36</v>
      </c>
      <c r="D18" s="17">
        <v>44889</v>
      </c>
      <c r="E18" s="14">
        <v>0.83333333333333326</v>
      </c>
      <c r="F18" s="15" t="s">
        <v>44</v>
      </c>
      <c r="G18" s="16" t="s">
        <v>45</v>
      </c>
      <c r="H18" s="10" t="s">
        <v>46</v>
      </c>
      <c r="I18">
        <v>1</v>
      </c>
      <c r="J18" s="25">
        <f>IF(Voorspellingen!$J18=Voorspellingen!$I18,1,0)</f>
        <v>1</v>
      </c>
      <c r="K18" s="25">
        <f>IF(Voorspellingen!$K18=Voorspellingen!$I18,1,0)</f>
        <v>1</v>
      </c>
      <c r="L18" s="25">
        <f>IF(Voorspellingen!$L18=Voorspellingen!$I18,1,0)</f>
        <v>1</v>
      </c>
      <c r="M18" s="25">
        <f>IF(Voorspellingen!$M18=Voorspellingen!$I18,1,0)</f>
        <v>1</v>
      </c>
      <c r="N18" s="25">
        <f>IF(Voorspellingen!$N18=Voorspellingen!$I18,1,0)</f>
        <v>1</v>
      </c>
      <c r="O18" s="25">
        <f>IF(Voorspellingen!$O18=Voorspellingen!$I18,1,0)</f>
        <v>1</v>
      </c>
      <c r="P18" s="25">
        <f>IF(Voorspellingen!$P18=Voorspellingen!$I18,1,0)</f>
        <v>1</v>
      </c>
      <c r="Q18" s="25">
        <f>IF(Voorspellingen!$Q18=Voorspellingen!$I18,1,0)</f>
        <v>1</v>
      </c>
      <c r="R18" s="25">
        <f>IF(Voorspellingen!$R18=Voorspellingen!$I18,1,0)</f>
        <v>1</v>
      </c>
      <c r="S18" s="25">
        <f>IF(Voorspellingen!$S18=Voorspellingen!$I18,1,0)</f>
        <v>1</v>
      </c>
      <c r="T18" s="25">
        <f>IF(Voorspellingen!$T18=Voorspellingen!$I18,1,0)</f>
        <v>1</v>
      </c>
      <c r="U18" s="25">
        <f>IF(Voorspellingen!$U18=Voorspellingen!$I18,1,0)</f>
        <v>1</v>
      </c>
    </row>
    <row r="19" spans="2:21" x14ac:dyDescent="0.25">
      <c r="B19" s="11">
        <v>17</v>
      </c>
      <c r="C19" s="12" t="s">
        <v>11</v>
      </c>
      <c r="D19" s="13">
        <v>44890</v>
      </c>
      <c r="E19" s="14">
        <v>0.45833333333333331</v>
      </c>
      <c r="F19" s="15" t="s">
        <v>15</v>
      </c>
      <c r="G19" s="16" t="s">
        <v>13</v>
      </c>
      <c r="H19" s="10" t="s">
        <v>46</v>
      </c>
      <c r="I19">
        <v>1</v>
      </c>
      <c r="J19" s="25">
        <f>IF(Voorspellingen!$J19=Voorspellingen!$I19,1,0)</f>
        <v>0</v>
      </c>
      <c r="K19" s="25">
        <f>IF(Voorspellingen!$K19=Voorspellingen!$I19,1,0)</f>
        <v>0</v>
      </c>
      <c r="L19" s="25">
        <f>IF(Voorspellingen!$L19=Voorspellingen!$I19,1,0)</f>
        <v>0</v>
      </c>
      <c r="M19" s="25">
        <f>IF(Voorspellingen!$M19=Voorspellingen!$I19,1,0)</f>
        <v>0</v>
      </c>
      <c r="N19" s="25">
        <f>IF(Voorspellingen!$N19=Voorspellingen!$I19,1,0)</f>
        <v>0</v>
      </c>
      <c r="O19" s="25">
        <f>IF(Voorspellingen!$O19=Voorspellingen!$I19,1,0)</f>
        <v>0</v>
      </c>
      <c r="P19" s="25">
        <f>IF(Voorspellingen!$P19=Voorspellingen!$I19,1,0)</f>
        <v>0</v>
      </c>
      <c r="Q19" s="25">
        <f>IF(Voorspellingen!$Q19=Voorspellingen!$I19,1,0)</f>
        <v>0</v>
      </c>
      <c r="R19" s="25">
        <f>IF(Voorspellingen!$R19=Voorspellingen!$I19,1,0)</f>
        <v>0</v>
      </c>
      <c r="S19" s="25">
        <f>IF(Voorspellingen!$S19=Voorspellingen!$I19,1,0)</f>
        <v>0</v>
      </c>
      <c r="T19" s="25">
        <f>IF(Voorspellingen!$T19=Voorspellingen!$I19,1,0)</f>
        <v>0</v>
      </c>
      <c r="U19" s="25">
        <f>IF(Voorspellingen!$U19=Voorspellingen!$I19,1,0)</f>
        <v>0</v>
      </c>
    </row>
    <row r="20" spans="2:21" x14ac:dyDescent="0.25">
      <c r="B20" s="11">
        <v>18</v>
      </c>
      <c r="C20" s="12" t="s">
        <v>6</v>
      </c>
      <c r="D20" s="13">
        <v>44890</v>
      </c>
      <c r="E20" s="14">
        <v>0.58333333333333326</v>
      </c>
      <c r="F20" s="15" t="s">
        <v>7</v>
      </c>
      <c r="G20" s="16" t="s">
        <v>9</v>
      </c>
      <c r="H20" s="10" t="s">
        <v>46</v>
      </c>
      <c r="I20">
        <v>1</v>
      </c>
      <c r="J20" s="25">
        <f>IF(Voorspellingen!$J20=Voorspellingen!$I20,1,0)</f>
        <v>1</v>
      </c>
      <c r="K20" s="25">
        <f>IF(Voorspellingen!$K20=Voorspellingen!$I20,1,0)</f>
        <v>1</v>
      </c>
      <c r="L20" s="25">
        <f>IF(Voorspellingen!$L20=Voorspellingen!$I20,1,0)</f>
        <v>0</v>
      </c>
      <c r="M20" s="25">
        <f>IF(Voorspellingen!$M20=Voorspellingen!$I20,1,0)</f>
        <v>1</v>
      </c>
      <c r="N20" s="25">
        <f>IF(Voorspellingen!$N20=Voorspellingen!$I20,1,0)</f>
        <v>1</v>
      </c>
      <c r="O20" s="25">
        <f>IF(Voorspellingen!$O20=Voorspellingen!$I20,1,0)</f>
        <v>1</v>
      </c>
      <c r="P20" s="25">
        <f>IF(Voorspellingen!$P20=Voorspellingen!$I20,1,0)</f>
        <v>1</v>
      </c>
      <c r="Q20" s="25">
        <f>IF(Voorspellingen!$Q20=Voorspellingen!$I20,1,0)</f>
        <v>1</v>
      </c>
      <c r="R20" s="25">
        <f>IF(Voorspellingen!$R20=Voorspellingen!$I20,1,0)</f>
        <v>0</v>
      </c>
      <c r="S20" s="25">
        <f>IF(Voorspellingen!$S20=Voorspellingen!$I20,1,0)</f>
        <v>0</v>
      </c>
      <c r="T20" s="25">
        <f>IF(Voorspellingen!$T20=Voorspellingen!$I20,1,0)</f>
        <v>1</v>
      </c>
      <c r="U20" s="25">
        <f>IF(Voorspellingen!$U20=Voorspellingen!$I20,1,0)</f>
        <v>1</v>
      </c>
    </row>
    <row r="21" spans="2:21" x14ac:dyDescent="0.25">
      <c r="B21" s="11">
        <v>19</v>
      </c>
      <c r="C21" s="12" t="s">
        <v>6</v>
      </c>
      <c r="D21" s="13">
        <v>44890</v>
      </c>
      <c r="E21" s="14">
        <v>0.70833333333333326</v>
      </c>
      <c r="F21" s="15" t="s">
        <v>10</v>
      </c>
      <c r="G21" s="16" t="s">
        <v>8</v>
      </c>
      <c r="H21" s="10" t="s">
        <v>46</v>
      </c>
      <c r="I21">
        <v>1</v>
      </c>
      <c r="J21" s="25">
        <f>IF(Voorspellingen!$J21=Voorspellingen!$I21,1,0)</f>
        <v>0</v>
      </c>
      <c r="K21" s="25">
        <f>IF(Voorspellingen!$K21=Voorspellingen!$I21,1,0)</f>
        <v>0</v>
      </c>
      <c r="L21" s="25">
        <f>IF(Voorspellingen!$L21=Voorspellingen!$I21,1,0)</f>
        <v>0</v>
      </c>
      <c r="M21" s="25">
        <f>IF(Voorspellingen!$M21=Voorspellingen!$I21,1,0)</f>
        <v>0</v>
      </c>
      <c r="N21" s="25">
        <f>IF(Voorspellingen!$N21=Voorspellingen!$I21,1,0)</f>
        <v>0</v>
      </c>
      <c r="O21" s="25">
        <f>IF(Voorspellingen!$O21=Voorspellingen!$I21,1,0)</f>
        <v>0</v>
      </c>
      <c r="P21" s="25">
        <f>IF(Voorspellingen!$P21=Voorspellingen!$I21,1,0)</f>
        <v>0</v>
      </c>
      <c r="Q21" s="25">
        <f>IF(Voorspellingen!$Q21=Voorspellingen!$I21,1,0)</f>
        <v>0</v>
      </c>
      <c r="R21" s="25">
        <f>IF(Voorspellingen!$R21=Voorspellingen!$I21,1,0)</f>
        <v>0</v>
      </c>
      <c r="S21" s="25">
        <f>IF(Voorspellingen!$S21=Voorspellingen!$I21,1,0)</f>
        <v>0</v>
      </c>
      <c r="T21" s="25">
        <f>IF(Voorspellingen!$T21=Voorspellingen!$I21,1,0)</f>
        <v>0</v>
      </c>
      <c r="U21" s="25">
        <f>IF(Voorspellingen!$U21=Voorspellingen!$I21,1,0)</f>
        <v>0</v>
      </c>
    </row>
    <row r="22" spans="2:21" x14ac:dyDescent="0.25">
      <c r="B22" s="11">
        <v>20</v>
      </c>
      <c r="C22" s="12" t="s">
        <v>11</v>
      </c>
      <c r="D22" s="13">
        <v>44890</v>
      </c>
      <c r="E22" s="14">
        <v>0.83333333333333326</v>
      </c>
      <c r="F22" s="15" t="s">
        <v>12</v>
      </c>
      <c r="G22" s="16" t="s">
        <v>14</v>
      </c>
      <c r="H22" s="10" t="s">
        <v>46</v>
      </c>
      <c r="I22">
        <v>1</v>
      </c>
      <c r="J22" s="25">
        <f>IF(Voorspellingen!$J22=Voorspellingen!$I22,1,0)</f>
        <v>0</v>
      </c>
      <c r="K22" s="25">
        <f>IF(Voorspellingen!$K22=Voorspellingen!$I22,1,0)</f>
        <v>0</v>
      </c>
      <c r="L22" s="25">
        <f>IF(Voorspellingen!$L22=Voorspellingen!$I22,1,0)</f>
        <v>0</v>
      </c>
      <c r="M22" s="25">
        <f>IF(Voorspellingen!$M22=Voorspellingen!$I22,1,0)</f>
        <v>0</v>
      </c>
      <c r="N22" s="25">
        <f>IF(Voorspellingen!$N22=Voorspellingen!$I22,1,0)</f>
        <v>0</v>
      </c>
      <c r="O22" s="25">
        <f>IF(Voorspellingen!$O22=Voorspellingen!$I22,1,0)</f>
        <v>0</v>
      </c>
      <c r="P22" s="25">
        <f>IF(Voorspellingen!$P22=Voorspellingen!$I22,1,0)</f>
        <v>0</v>
      </c>
      <c r="Q22" s="25">
        <f>IF(Voorspellingen!$Q22=Voorspellingen!$I22,1,0)</f>
        <v>0</v>
      </c>
      <c r="R22" s="25">
        <f>IF(Voorspellingen!$R22=Voorspellingen!$I22,1,0)</f>
        <v>0</v>
      </c>
      <c r="S22" s="25">
        <f>IF(Voorspellingen!$S22=Voorspellingen!$I22,1,0)</f>
        <v>0</v>
      </c>
      <c r="T22" s="25">
        <f>IF(Voorspellingen!$T22=Voorspellingen!$I22,1,0)</f>
        <v>0</v>
      </c>
      <c r="U22" s="25">
        <f>IF(Voorspellingen!$U22=Voorspellingen!$I22,1,0)</f>
        <v>0</v>
      </c>
    </row>
    <row r="23" spans="2:21" x14ac:dyDescent="0.25">
      <c r="B23" s="11">
        <v>21</v>
      </c>
      <c r="C23" s="12" t="s">
        <v>16</v>
      </c>
      <c r="D23" s="13">
        <v>44891</v>
      </c>
      <c r="E23" s="14">
        <v>0.45833333333333331</v>
      </c>
      <c r="F23" s="15" t="s">
        <v>20</v>
      </c>
      <c r="G23" s="16" t="s">
        <v>18</v>
      </c>
      <c r="H23" s="10" t="s">
        <v>46</v>
      </c>
      <c r="I23">
        <v>1</v>
      </c>
      <c r="J23" s="25">
        <f>IF(Voorspellingen!$J23=Voorspellingen!$I23,1,0)</f>
        <v>1</v>
      </c>
      <c r="K23" s="25">
        <f>IF(Voorspellingen!$K23=Voorspellingen!$I23,1,0)</f>
        <v>1</v>
      </c>
      <c r="L23" s="25">
        <f>IF(Voorspellingen!$L23=Voorspellingen!$I23,1,0)</f>
        <v>0</v>
      </c>
      <c r="M23" s="25">
        <f>IF(Voorspellingen!$M23=Voorspellingen!$I23,1,0)</f>
        <v>0</v>
      </c>
      <c r="N23" s="25">
        <f>IF(Voorspellingen!$N23=Voorspellingen!$I23,1,0)</f>
        <v>0</v>
      </c>
      <c r="O23" s="25">
        <f>IF(Voorspellingen!$O23=Voorspellingen!$I23,1,0)</f>
        <v>1</v>
      </c>
      <c r="P23" s="25">
        <f>IF(Voorspellingen!$P23=Voorspellingen!$I23,1,0)</f>
        <v>0</v>
      </c>
      <c r="Q23" s="25">
        <f>IF(Voorspellingen!$Q23=Voorspellingen!$I23,1,0)</f>
        <v>0</v>
      </c>
      <c r="R23" s="25">
        <f>IF(Voorspellingen!$R23=Voorspellingen!$I23,1,0)</f>
        <v>0</v>
      </c>
      <c r="S23" s="25">
        <f>IF(Voorspellingen!$S23=Voorspellingen!$I23,1,0)</f>
        <v>1</v>
      </c>
      <c r="T23" s="25">
        <f>IF(Voorspellingen!$T23=Voorspellingen!$I23,1,0)</f>
        <v>1</v>
      </c>
      <c r="U23" s="25">
        <f>IF(Voorspellingen!$U23=Voorspellingen!$I23,1,0)</f>
        <v>1</v>
      </c>
    </row>
    <row r="24" spans="2:21" x14ac:dyDescent="0.25">
      <c r="B24" s="11">
        <v>22</v>
      </c>
      <c r="C24" s="12" t="s">
        <v>21</v>
      </c>
      <c r="D24" s="17">
        <v>44891</v>
      </c>
      <c r="E24" s="14">
        <v>0.58333333333333326</v>
      </c>
      <c r="F24" s="15" t="s">
        <v>23</v>
      </c>
      <c r="G24" s="16" t="s">
        <v>25</v>
      </c>
      <c r="H24" s="10" t="s">
        <v>46</v>
      </c>
      <c r="I24">
        <v>1</v>
      </c>
      <c r="J24" s="25">
        <f>IF(Voorspellingen!$J24=Voorspellingen!$I24,1,0)</f>
        <v>1</v>
      </c>
      <c r="K24" s="25">
        <f>IF(Voorspellingen!$K24=Voorspellingen!$I24,1,0)</f>
        <v>1</v>
      </c>
      <c r="L24" s="25">
        <f>IF(Voorspellingen!$L24=Voorspellingen!$I24,1,0)</f>
        <v>1</v>
      </c>
      <c r="M24" s="25">
        <f>IF(Voorspellingen!$M24=Voorspellingen!$I24,1,0)</f>
        <v>1</v>
      </c>
      <c r="N24" s="25">
        <f>IF(Voorspellingen!$N24=Voorspellingen!$I24,1,0)</f>
        <v>1</v>
      </c>
      <c r="O24" s="25">
        <f>IF(Voorspellingen!$O24=Voorspellingen!$I24,1,0)</f>
        <v>1</v>
      </c>
      <c r="P24" s="25">
        <f>IF(Voorspellingen!$P24=Voorspellingen!$I24,1,0)</f>
        <v>1</v>
      </c>
      <c r="Q24" s="25">
        <f>IF(Voorspellingen!$Q24=Voorspellingen!$I24,1,0)</f>
        <v>1</v>
      </c>
      <c r="R24" s="25">
        <f>IF(Voorspellingen!$R24=Voorspellingen!$I24,1,0)</f>
        <v>0</v>
      </c>
      <c r="S24" s="25">
        <f>IF(Voorspellingen!$S24=Voorspellingen!$I24,1,0)</f>
        <v>1</v>
      </c>
      <c r="T24" s="25">
        <f>IF(Voorspellingen!$T24=Voorspellingen!$I24,1,0)</f>
        <v>1</v>
      </c>
      <c r="U24" s="25">
        <f>IF(Voorspellingen!$U24=Voorspellingen!$I24,1,0)</f>
        <v>1</v>
      </c>
    </row>
    <row r="25" spans="2:21" x14ac:dyDescent="0.25">
      <c r="B25" s="11">
        <v>23</v>
      </c>
      <c r="C25" s="12" t="s">
        <v>16</v>
      </c>
      <c r="D25" s="13">
        <v>44891</v>
      </c>
      <c r="E25" s="14">
        <v>0.70833333333333326</v>
      </c>
      <c r="F25" s="15" t="s">
        <v>17</v>
      </c>
      <c r="G25" s="16" t="s">
        <v>19</v>
      </c>
      <c r="H25" s="10" t="s">
        <v>46</v>
      </c>
      <c r="I25">
        <v>1</v>
      </c>
      <c r="J25" s="25">
        <f>IF(Voorspellingen!$J25=Voorspellingen!$I25,1,0)</f>
        <v>1</v>
      </c>
      <c r="K25" s="25">
        <f>IF(Voorspellingen!$K25=Voorspellingen!$I25,1,0)</f>
        <v>1</v>
      </c>
      <c r="L25" s="25">
        <f>IF(Voorspellingen!$L25=Voorspellingen!$I25,1,0)</f>
        <v>0</v>
      </c>
      <c r="M25" s="25">
        <f>IF(Voorspellingen!$M25=Voorspellingen!$I25,1,0)</f>
        <v>0</v>
      </c>
      <c r="N25" s="25">
        <f>IF(Voorspellingen!$N25=Voorspellingen!$I25,1,0)</f>
        <v>1</v>
      </c>
      <c r="O25" s="25">
        <f>IF(Voorspellingen!$O25=Voorspellingen!$I25,1,0)</f>
        <v>1</v>
      </c>
      <c r="P25" s="25">
        <f>IF(Voorspellingen!$P25=Voorspellingen!$I25,1,0)</f>
        <v>1</v>
      </c>
      <c r="Q25" s="25">
        <f>IF(Voorspellingen!$Q25=Voorspellingen!$I25,1,0)</f>
        <v>1</v>
      </c>
      <c r="R25" s="25">
        <f>IF(Voorspellingen!$R25=Voorspellingen!$I25,1,0)</f>
        <v>1</v>
      </c>
      <c r="S25" s="25">
        <f>IF(Voorspellingen!$S25=Voorspellingen!$I25,1,0)</f>
        <v>0</v>
      </c>
      <c r="T25" s="25">
        <f>IF(Voorspellingen!$T25=Voorspellingen!$I25,1,0)</f>
        <v>1</v>
      </c>
      <c r="U25" s="25">
        <f>IF(Voorspellingen!$U25=Voorspellingen!$I25,1,0)</f>
        <v>0</v>
      </c>
    </row>
    <row r="26" spans="2:21" x14ac:dyDescent="0.25">
      <c r="B26" s="11">
        <v>24</v>
      </c>
      <c r="C26" s="12" t="s">
        <v>21</v>
      </c>
      <c r="D26" s="17">
        <v>44891</v>
      </c>
      <c r="E26" s="14">
        <v>0.83333333333333326</v>
      </c>
      <c r="F26" s="15" t="s">
        <v>24</v>
      </c>
      <c r="G26" s="16" t="s">
        <v>22</v>
      </c>
      <c r="H26" s="10" t="s">
        <v>46</v>
      </c>
      <c r="I26">
        <v>1</v>
      </c>
      <c r="J26" s="25">
        <f>IF(Voorspellingen!$J26=Voorspellingen!$I26,1,0)</f>
        <v>1</v>
      </c>
      <c r="K26" s="25">
        <f>IF(Voorspellingen!$K26=Voorspellingen!$I26,1,0)</f>
        <v>1</v>
      </c>
      <c r="L26" s="25">
        <f>IF(Voorspellingen!$L26=Voorspellingen!$I26,1,0)</f>
        <v>1</v>
      </c>
      <c r="M26" s="25">
        <f>IF(Voorspellingen!$M26=Voorspellingen!$I26,1,0)</f>
        <v>1</v>
      </c>
      <c r="N26" s="25">
        <f>IF(Voorspellingen!$N26=Voorspellingen!$I26,1,0)</f>
        <v>1</v>
      </c>
      <c r="O26" s="25">
        <f>IF(Voorspellingen!$O26=Voorspellingen!$I26,1,0)</f>
        <v>1</v>
      </c>
      <c r="P26" s="25">
        <f>IF(Voorspellingen!$P26=Voorspellingen!$I26,1,0)</f>
        <v>1</v>
      </c>
      <c r="Q26" s="25">
        <f>IF(Voorspellingen!$Q26=Voorspellingen!$I26,1,0)</f>
        <v>1</v>
      </c>
      <c r="R26" s="25">
        <f>IF(Voorspellingen!$R26=Voorspellingen!$I26,1,0)</f>
        <v>1</v>
      </c>
      <c r="S26" s="25">
        <f>IF(Voorspellingen!$S26=Voorspellingen!$I26,1,0)</f>
        <v>0</v>
      </c>
      <c r="T26" s="25">
        <f>IF(Voorspellingen!$T26=Voorspellingen!$I26,1,0)</f>
        <v>1</v>
      </c>
      <c r="U26" s="25">
        <f>IF(Voorspellingen!$U26=Voorspellingen!$I26,1,0)</f>
        <v>1</v>
      </c>
    </row>
    <row r="27" spans="2:21" x14ac:dyDescent="0.25">
      <c r="B27" s="11">
        <v>25</v>
      </c>
      <c r="C27" s="12" t="s">
        <v>29</v>
      </c>
      <c r="D27" s="13">
        <v>44892</v>
      </c>
      <c r="E27" s="14">
        <v>0.45833333333333331</v>
      </c>
      <c r="F27" s="15" t="s">
        <v>33</v>
      </c>
      <c r="G27" s="16" t="s">
        <v>31</v>
      </c>
      <c r="H27" s="10" t="s">
        <v>46</v>
      </c>
      <c r="I27">
        <v>1</v>
      </c>
      <c r="J27" s="25">
        <f>IF(Voorspellingen!$J27=Voorspellingen!$I27,1,0)</f>
        <v>0</v>
      </c>
      <c r="K27" s="25">
        <f>IF(Voorspellingen!$K27=Voorspellingen!$I27,1,0)</f>
        <v>1</v>
      </c>
      <c r="L27" s="25">
        <f>IF(Voorspellingen!$L27=Voorspellingen!$I27,1,0)</f>
        <v>0</v>
      </c>
      <c r="M27" s="25">
        <f>IF(Voorspellingen!$M27=Voorspellingen!$I27,1,0)</f>
        <v>1</v>
      </c>
      <c r="N27" s="25">
        <f>IF(Voorspellingen!$N27=Voorspellingen!$I27,1,0)</f>
        <v>1</v>
      </c>
      <c r="O27" s="25">
        <f>IF(Voorspellingen!$O27=Voorspellingen!$I27,1,0)</f>
        <v>1</v>
      </c>
      <c r="P27" s="25">
        <f>IF(Voorspellingen!$P27=Voorspellingen!$I27,1,0)</f>
        <v>0</v>
      </c>
      <c r="Q27" s="25">
        <f>IF(Voorspellingen!$Q27=Voorspellingen!$I27,1,0)</f>
        <v>0</v>
      </c>
      <c r="R27" s="25">
        <f>IF(Voorspellingen!$R27=Voorspellingen!$I27,1,0)</f>
        <v>1</v>
      </c>
      <c r="S27" s="25">
        <f>IF(Voorspellingen!$S27=Voorspellingen!$I27,1,0)</f>
        <v>0</v>
      </c>
      <c r="T27" s="25">
        <f>IF(Voorspellingen!$T27=Voorspellingen!$I27,1,0)</f>
        <v>0</v>
      </c>
      <c r="U27" s="25">
        <f>IF(Voorspellingen!$U27=Voorspellingen!$I27,1,0)</f>
        <v>0</v>
      </c>
    </row>
    <row r="28" spans="2:21" x14ac:dyDescent="0.25">
      <c r="B28" s="11">
        <v>26</v>
      </c>
      <c r="C28" s="12" t="s">
        <v>26</v>
      </c>
      <c r="D28" s="13">
        <v>44892</v>
      </c>
      <c r="E28" s="14">
        <v>0.58333333333333326</v>
      </c>
      <c r="F28" s="15" t="s">
        <v>27</v>
      </c>
      <c r="G28" s="16" t="s">
        <v>34</v>
      </c>
      <c r="H28" s="10" t="s">
        <v>46</v>
      </c>
      <c r="I28">
        <v>1</v>
      </c>
      <c r="J28" s="25">
        <f>IF(Voorspellingen!$J28=Voorspellingen!$I28,1,0)</f>
        <v>0</v>
      </c>
      <c r="K28" s="25">
        <f>IF(Voorspellingen!$K28=Voorspellingen!$I28,1,0)</f>
        <v>1</v>
      </c>
      <c r="L28" s="25">
        <f>IF(Voorspellingen!$L28=Voorspellingen!$I28,1,0)</f>
        <v>1</v>
      </c>
      <c r="M28" s="25">
        <f>IF(Voorspellingen!$M28=Voorspellingen!$I28,1,0)</f>
        <v>0</v>
      </c>
      <c r="N28" s="25">
        <f>IF(Voorspellingen!$N28=Voorspellingen!$I28,1,0)</f>
        <v>1</v>
      </c>
      <c r="O28" s="25">
        <f>IF(Voorspellingen!$O28=Voorspellingen!$I28,1,0)</f>
        <v>0</v>
      </c>
      <c r="P28" s="25">
        <f>IF(Voorspellingen!$P28=Voorspellingen!$I28,1,0)</f>
        <v>0</v>
      </c>
      <c r="Q28" s="25">
        <f>IF(Voorspellingen!$Q28=Voorspellingen!$I28,1,0)</f>
        <v>0</v>
      </c>
      <c r="R28" s="25">
        <f>IF(Voorspellingen!$R28=Voorspellingen!$I28,1,0)</f>
        <v>0</v>
      </c>
      <c r="S28" s="25">
        <f>IF(Voorspellingen!$S28=Voorspellingen!$I28,1,0)</f>
        <v>0</v>
      </c>
      <c r="T28" s="25">
        <f>IF(Voorspellingen!$T28=Voorspellingen!$I28,1,0)</f>
        <v>0</v>
      </c>
      <c r="U28" s="25">
        <f>IF(Voorspellingen!$U28=Voorspellingen!$I28,1,0)</f>
        <v>0</v>
      </c>
    </row>
    <row r="29" spans="2:21" x14ac:dyDescent="0.25">
      <c r="B29" s="11">
        <v>27</v>
      </c>
      <c r="C29" s="12" t="s">
        <v>26</v>
      </c>
      <c r="D29" s="13">
        <v>44892</v>
      </c>
      <c r="E29" s="14">
        <v>0.70833333333333326</v>
      </c>
      <c r="F29" s="15" t="s">
        <v>35</v>
      </c>
      <c r="G29" s="16" t="s">
        <v>28</v>
      </c>
      <c r="H29" s="10" t="s">
        <v>46</v>
      </c>
      <c r="I29">
        <v>1</v>
      </c>
      <c r="J29" s="25">
        <f>IF(Voorspellingen!$J29=Voorspellingen!$I29,1,0)</f>
        <v>1</v>
      </c>
      <c r="K29" s="25">
        <f>IF(Voorspellingen!$K29=Voorspellingen!$I29,1,0)</f>
        <v>1</v>
      </c>
      <c r="L29" s="25">
        <f>IF(Voorspellingen!$L29=Voorspellingen!$I29,1,0)</f>
        <v>1</v>
      </c>
      <c r="M29" s="25">
        <f>IF(Voorspellingen!$M29=Voorspellingen!$I29,1,0)</f>
        <v>1</v>
      </c>
      <c r="N29" s="25">
        <f>IF(Voorspellingen!$N29=Voorspellingen!$I29,1,0)</f>
        <v>1</v>
      </c>
      <c r="O29" s="25">
        <f>IF(Voorspellingen!$O29=Voorspellingen!$I29,1,0)</f>
        <v>1</v>
      </c>
      <c r="P29" s="25">
        <f>IF(Voorspellingen!$P29=Voorspellingen!$I29,1,0)</f>
        <v>1</v>
      </c>
      <c r="Q29" s="25">
        <f>IF(Voorspellingen!$Q29=Voorspellingen!$I29,1,0)</f>
        <v>1</v>
      </c>
      <c r="R29" s="25">
        <f>IF(Voorspellingen!$R29=Voorspellingen!$I29,1,0)</f>
        <v>0</v>
      </c>
      <c r="S29" s="25">
        <f>IF(Voorspellingen!$S29=Voorspellingen!$I29,1,0)</f>
        <v>1</v>
      </c>
      <c r="T29" s="25">
        <f>IF(Voorspellingen!$T29=Voorspellingen!$I29,1,0)</f>
        <v>0</v>
      </c>
      <c r="U29" s="25">
        <f>IF(Voorspellingen!$U29=Voorspellingen!$I29,1,0)</f>
        <v>0</v>
      </c>
    </row>
    <row r="30" spans="2:21" x14ac:dyDescent="0.25">
      <c r="B30" s="11">
        <v>28</v>
      </c>
      <c r="C30" s="12" t="s">
        <v>29</v>
      </c>
      <c r="D30" s="13">
        <v>44892</v>
      </c>
      <c r="E30" s="14">
        <v>0.83333333333333326</v>
      </c>
      <c r="F30" s="15" t="s">
        <v>30</v>
      </c>
      <c r="G30" s="16" t="s">
        <v>32</v>
      </c>
      <c r="H30" s="10" t="s">
        <v>46</v>
      </c>
      <c r="I30">
        <v>1</v>
      </c>
      <c r="J30" s="25">
        <f>IF(Voorspellingen!$J30=Voorspellingen!$I30,1,0)</f>
        <v>0</v>
      </c>
      <c r="K30" s="25">
        <f>IF(Voorspellingen!$K30=Voorspellingen!$I30,1,0)</f>
        <v>0</v>
      </c>
      <c r="L30" s="25">
        <f>IF(Voorspellingen!$L30=Voorspellingen!$I30,1,0)</f>
        <v>0</v>
      </c>
      <c r="M30" s="25">
        <f>IF(Voorspellingen!$M30=Voorspellingen!$I30,1,0)</f>
        <v>0</v>
      </c>
      <c r="N30" s="25">
        <f>IF(Voorspellingen!$N30=Voorspellingen!$I30,1,0)</f>
        <v>0</v>
      </c>
      <c r="O30" s="25">
        <f>IF(Voorspellingen!$O30=Voorspellingen!$I30,1,0)</f>
        <v>0</v>
      </c>
      <c r="P30" s="25">
        <f>IF(Voorspellingen!$P30=Voorspellingen!$I30,1,0)</f>
        <v>1</v>
      </c>
      <c r="Q30" s="25">
        <f>IF(Voorspellingen!$Q30=Voorspellingen!$I30,1,0)</f>
        <v>0</v>
      </c>
      <c r="R30" s="25">
        <f>IF(Voorspellingen!$R30=Voorspellingen!$I30,1,0)</f>
        <v>1</v>
      </c>
      <c r="S30" s="25">
        <f>IF(Voorspellingen!$S30=Voorspellingen!$I30,1,0)</f>
        <v>0</v>
      </c>
      <c r="T30" s="25">
        <f>IF(Voorspellingen!$T30=Voorspellingen!$I30,1,0)</f>
        <v>0</v>
      </c>
      <c r="U30" s="25">
        <f>IF(Voorspellingen!$U30=Voorspellingen!$I30,1,0)</f>
        <v>0</v>
      </c>
    </row>
    <row r="31" spans="2:21" x14ac:dyDescent="0.25">
      <c r="B31" s="11">
        <v>29</v>
      </c>
      <c r="C31" s="12" t="s">
        <v>36</v>
      </c>
      <c r="D31" s="13">
        <v>44893</v>
      </c>
      <c r="E31" s="14">
        <v>0.45833333333333331</v>
      </c>
      <c r="F31" s="15" t="s">
        <v>38</v>
      </c>
      <c r="G31" s="16" t="s">
        <v>45</v>
      </c>
      <c r="H31" s="10" t="s">
        <v>46</v>
      </c>
      <c r="I31">
        <v>1</v>
      </c>
      <c r="J31" s="25">
        <f>IF(Voorspellingen!$J31=Voorspellingen!$I31,1,0)</f>
        <v>0</v>
      </c>
      <c r="K31" s="25">
        <f>IF(Voorspellingen!$K31=Voorspellingen!$I31,1,0)</f>
        <v>0</v>
      </c>
      <c r="L31" s="25">
        <f>IF(Voorspellingen!$L31=Voorspellingen!$I31,1,0)</f>
        <v>0</v>
      </c>
      <c r="M31" s="25">
        <f>IF(Voorspellingen!$M31=Voorspellingen!$I31,1,0)</f>
        <v>0</v>
      </c>
      <c r="N31" s="25">
        <f>IF(Voorspellingen!$N31=Voorspellingen!$I31,1,0)</f>
        <v>0</v>
      </c>
      <c r="O31" s="25">
        <f>IF(Voorspellingen!$O31=Voorspellingen!$I31,1,0)</f>
        <v>1</v>
      </c>
      <c r="P31" s="25">
        <f>IF(Voorspellingen!$P31=Voorspellingen!$I31,1,0)</f>
        <v>0</v>
      </c>
      <c r="Q31" s="25">
        <f>IF(Voorspellingen!$Q31=Voorspellingen!$I31,1,0)</f>
        <v>0</v>
      </c>
      <c r="R31" s="25">
        <f>IF(Voorspellingen!$R31=Voorspellingen!$I31,1,0)</f>
        <v>1</v>
      </c>
      <c r="S31" s="25">
        <f>IF(Voorspellingen!$S31=Voorspellingen!$I31,1,0)</f>
        <v>0</v>
      </c>
      <c r="T31" s="25">
        <f>IF(Voorspellingen!$T31=Voorspellingen!$I31,1,0)</f>
        <v>0</v>
      </c>
      <c r="U31" s="25">
        <f>IF(Voorspellingen!$U31=Voorspellingen!$I31,1,0)</f>
        <v>0</v>
      </c>
    </row>
    <row r="32" spans="2:21" x14ac:dyDescent="0.25">
      <c r="B32" s="11">
        <v>30</v>
      </c>
      <c r="C32" s="12" t="s">
        <v>39</v>
      </c>
      <c r="D32" s="17">
        <v>44893</v>
      </c>
      <c r="E32" s="14">
        <v>0.58333333333333326</v>
      </c>
      <c r="F32" s="15" t="s">
        <v>41</v>
      </c>
      <c r="G32" s="16" t="s">
        <v>43</v>
      </c>
      <c r="H32" s="10" t="s">
        <v>46</v>
      </c>
      <c r="I32">
        <v>1</v>
      </c>
      <c r="J32" s="25">
        <f>IF(Voorspellingen!$J32=Voorspellingen!$I32,1,0)</f>
        <v>1</v>
      </c>
      <c r="K32" s="25">
        <f>IF(Voorspellingen!$K32=Voorspellingen!$I32,1,0)</f>
        <v>0</v>
      </c>
      <c r="L32" s="25">
        <f>IF(Voorspellingen!$L32=Voorspellingen!$I32,1,0)</f>
        <v>0</v>
      </c>
      <c r="M32" s="25">
        <f>IF(Voorspellingen!$M32=Voorspellingen!$I32,1,0)</f>
        <v>1</v>
      </c>
      <c r="N32" s="25">
        <f>IF(Voorspellingen!$N32=Voorspellingen!$I32,1,0)</f>
        <v>0</v>
      </c>
      <c r="O32" s="25">
        <f>IF(Voorspellingen!$O32=Voorspellingen!$I32,1,0)</f>
        <v>1</v>
      </c>
      <c r="P32" s="25">
        <f>IF(Voorspellingen!$P32=Voorspellingen!$I32,1,0)</f>
        <v>0</v>
      </c>
      <c r="Q32" s="25">
        <f>IF(Voorspellingen!$Q32=Voorspellingen!$I32,1,0)</f>
        <v>1</v>
      </c>
      <c r="R32" s="25">
        <f>IF(Voorspellingen!$R32=Voorspellingen!$I32,1,0)</f>
        <v>1</v>
      </c>
      <c r="S32" s="25">
        <f>IF(Voorspellingen!$S32=Voorspellingen!$I32,1,0)</f>
        <v>1</v>
      </c>
      <c r="T32" s="25">
        <f>IF(Voorspellingen!$T32=Voorspellingen!$I32,1,0)</f>
        <v>0</v>
      </c>
      <c r="U32" s="25">
        <f>IF(Voorspellingen!$U32=Voorspellingen!$I32,1,0)</f>
        <v>0</v>
      </c>
    </row>
    <row r="33" spans="2:21" x14ac:dyDescent="0.25">
      <c r="B33" s="11">
        <v>31</v>
      </c>
      <c r="C33" s="12" t="s">
        <v>36</v>
      </c>
      <c r="D33" s="13">
        <v>44893</v>
      </c>
      <c r="E33" s="14">
        <v>0.70833333333333326</v>
      </c>
      <c r="F33" s="15" t="s">
        <v>44</v>
      </c>
      <c r="G33" s="16" t="s">
        <v>37</v>
      </c>
      <c r="H33" s="10" t="s">
        <v>46</v>
      </c>
      <c r="I33">
        <v>1</v>
      </c>
      <c r="J33" s="25">
        <f>IF(Voorspellingen!$J33=Voorspellingen!$I33,1,0)</f>
        <v>1</v>
      </c>
      <c r="K33" s="25">
        <f>IF(Voorspellingen!$K33=Voorspellingen!$I33,1,0)</f>
        <v>1</v>
      </c>
      <c r="L33" s="25">
        <f>IF(Voorspellingen!$L33=Voorspellingen!$I33,1,0)</f>
        <v>1</v>
      </c>
      <c r="M33" s="25">
        <f>IF(Voorspellingen!$M33=Voorspellingen!$I33,1,0)</f>
        <v>1</v>
      </c>
      <c r="N33" s="25">
        <f>IF(Voorspellingen!$N33=Voorspellingen!$I33,1,0)</f>
        <v>1</v>
      </c>
      <c r="O33" s="25">
        <f>IF(Voorspellingen!$O33=Voorspellingen!$I33,1,0)</f>
        <v>1</v>
      </c>
      <c r="P33" s="25">
        <f>IF(Voorspellingen!$P33=Voorspellingen!$I33,1,0)</f>
        <v>1</v>
      </c>
      <c r="Q33" s="25">
        <f>IF(Voorspellingen!$Q33=Voorspellingen!$I33,1,0)</f>
        <v>1</v>
      </c>
      <c r="R33" s="25">
        <f>IF(Voorspellingen!$R33=Voorspellingen!$I33,1,0)</f>
        <v>1</v>
      </c>
      <c r="S33" s="25">
        <f>IF(Voorspellingen!$S33=Voorspellingen!$I33,1,0)</f>
        <v>1</v>
      </c>
      <c r="T33" s="25">
        <f>IF(Voorspellingen!$T33=Voorspellingen!$I33,1,0)</f>
        <v>1</v>
      </c>
      <c r="U33" s="25">
        <f>IF(Voorspellingen!$U33=Voorspellingen!$I33,1,0)</f>
        <v>1</v>
      </c>
    </row>
    <row r="34" spans="2:21" x14ac:dyDescent="0.25">
      <c r="B34" s="11">
        <v>32</v>
      </c>
      <c r="C34" s="12" t="s">
        <v>39</v>
      </c>
      <c r="D34" s="17">
        <v>44893</v>
      </c>
      <c r="E34" s="14">
        <v>0.83333333333333326</v>
      </c>
      <c r="F34" s="15" t="s">
        <v>42</v>
      </c>
      <c r="G34" s="16" t="s">
        <v>40</v>
      </c>
      <c r="H34" s="10" t="s">
        <v>46</v>
      </c>
      <c r="I34">
        <v>1</v>
      </c>
      <c r="J34" s="25">
        <f>IF(Voorspellingen!$J34=Voorspellingen!$I34,1,0)</f>
        <v>1</v>
      </c>
      <c r="K34" s="25">
        <f>IF(Voorspellingen!$K34=Voorspellingen!$I34,1,0)</f>
        <v>1</v>
      </c>
      <c r="L34" s="25">
        <f>IF(Voorspellingen!$L34=Voorspellingen!$I34,1,0)</f>
        <v>0</v>
      </c>
      <c r="M34" s="25">
        <f>IF(Voorspellingen!$M34=Voorspellingen!$I34,1,0)</f>
        <v>0</v>
      </c>
      <c r="N34" s="25">
        <f>IF(Voorspellingen!$N34=Voorspellingen!$I34,1,0)</f>
        <v>0</v>
      </c>
      <c r="O34" s="25">
        <f>IF(Voorspellingen!$O34=Voorspellingen!$I34,1,0)</f>
        <v>1</v>
      </c>
      <c r="P34" s="25">
        <f>IF(Voorspellingen!$P34=Voorspellingen!$I34,1,0)</f>
        <v>1</v>
      </c>
      <c r="Q34" s="25">
        <f>IF(Voorspellingen!$Q34=Voorspellingen!$I34,1,0)</f>
        <v>1</v>
      </c>
      <c r="R34" s="25">
        <f>IF(Voorspellingen!$R34=Voorspellingen!$I34,1,0)</f>
        <v>1</v>
      </c>
      <c r="S34" s="25">
        <f>IF(Voorspellingen!$S34=Voorspellingen!$I34,1,0)</f>
        <v>1</v>
      </c>
      <c r="T34" s="25">
        <f>IF(Voorspellingen!$T34=Voorspellingen!$I34,1,0)</f>
        <v>1</v>
      </c>
      <c r="U34" s="25">
        <f>IF(Voorspellingen!$U34=Voorspellingen!$I34,1,0)</f>
        <v>0</v>
      </c>
    </row>
    <row r="35" spans="2:21" x14ac:dyDescent="0.25">
      <c r="B35" s="11">
        <v>33</v>
      </c>
      <c r="C35" s="12" t="s">
        <v>11</v>
      </c>
      <c r="D35" s="13">
        <v>44894</v>
      </c>
      <c r="E35" s="14">
        <v>0.83333333333333326</v>
      </c>
      <c r="F35" s="15" t="s">
        <v>15</v>
      </c>
      <c r="G35" s="16" t="s">
        <v>12</v>
      </c>
      <c r="H35" s="10" t="s">
        <v>46</v>
      </c>
      <c r="I35">
        <v>1</v>
      </c>
      <c r="J35" s="25">
        <f>IF(Voorspellingen!$J35=Voorspellingen!$I35,1,0)</f>
        <v>1</v>
      </c>
      <c r="K35" s="25">
        <f>IF(Voorspellingen!$K35=Voorspellingen!$I35,1,0)</f>
        <v>1</v>
      </c>
      <c r="L35" s="25">
        <f>IF(Voorspellingen!$L35=Voorspellingen!$I35,1,0)</f>
        <v>1</v>
      </c>
      <c r="M35" s="25">
        <f>IF(Voorspellingen!$M35=Voorspellingen!$I35,1,0)</f>
        <v>1</v>
      </c>
      <c r="N35" s="25">
        <f>IF(Voorspellingen!$N35=Voorspellingen!$I35,1,0)</f>
        <v>1</v>
      </c>
      <c r="O35" s="25">
        <f>IF(Voorspellingen!$O35=Voorspellingen!$I35,1,0)</f>
        <v>1</v>
      </c>
      <c r="P35" s="25">
        <f>IF(Voorspellingen!$P35=Voorspellingen!$I35,1,0)</f>
        <v>1</v>
      </c>
      <c r="Q35" s="25">
        <f>IF(Voorspellingen!$Q35=Voorspellingen!$I35,1,0)</f>
        <v>1</v>
      </c>
      <c r="R35" s="25">
        <f>IF(Voorspellingen!$R35=Voorspellingen!$I35,1,0)</f>
        <v>0</v>
      </c>
      <c r="S35" s="25">
        <f>IF(Voorspellingen!$S35=Voorspellingen!$I35,1,0)</f>
        <v>0</v>
      </c>
      <c r="T35" s="25">
        <f>IF(Voorspellingen!$T35=Voorspellingen!$I35,1,0)</f>
        <v>1</v>
      </c>
      <c r="U35" s="25">
        <f>IF(Voorspellingen!$U35=Voorspellingen!$I35,1,0)</f>
        <v>1</v>
      </c>
    </row>
    <row r="36" spans="2:21" x14ac:dyDescent="0.25">
      <c r="B36" s="11">
        <v>34</v>
      </c>
      <c r="C36" s="12" t="s">
        <v>11</v>
      </c>
      <c r="D36" s="13">
        <v>44894</v>
      </c>
      <c r="E36" s="14">
        <v>0.83333333333333326</v>
      </c>
      <c r="F36" s="15" t="s">
        <v>13</v>
      </c>
      <c r="G36" s="16" t="s">
        <v>14</v>
      </c>
      <c r="H36" s="10" t="s">
        <v>46</v>
      </c>
      <c r="I36">
        <v>1</v>
      </c>
      <c r="J36" s="25">
        <f>IF(Voorspellingen!$J36=Voorspellingen!$I36,1,0)</f>
        <v>1</v>
      </c>
      <c r="K36" s="25">
        <f>IF(Voorspellingen!$K36=Voorspellingen!$I36,1,0)</f>
        <v>1</v>
      </c>
      <c r="L36" s="25">
        <f>IF(Voorspellingen!$L36=Voorspellingen!$I36,1,0)</f>
        <v>1</v>
      </c>
      <c r="M36" s="25">
        <f>IF(Voorspellingen!$M36=Voorspellingen!$I36,1,0)</f>
        <v>1</v>
      </c>
      <c r="N36" s="25">
        <f>IF(Voorspellingen!$N36=Voorspellingen!$I36,1,0)</f>
        <v>1</v>
      </c>
      <c r="O36" s="25">
        <f>IF(Voorspellingen!$O36=Voorspellingen!$I36,1,0)</f>
        <v>1</v>
      </c>
      <c r="P36" s="25">
        <f>IF(Voorspellingen!$P36=Voorspellingen!$I36,1,0)</f>
        <v>1</v>
      </c>
      <c r="Q36" s="25">
        <f>IF(Voorspellingen!$Q36=Voorspellingen!$I36,1,0)</f>
        <v>1</v>
      </c>
      <c r="R36" s="25">
        <f>IF(Voorspellingen!$R36=Voorspellingen!$I36,1,0)</f>
        <v>0</v>
      </c>
      <c r="S36" s="25">
        <f>IF(Voorspellingen!$S36=Voorspellingen!$I36,1,0)</f>
        <v>1</v>
      </c>
      <c r="T36" s="25">
        <f>IF(Voorspellingen!$T36=Voorspellingen!$I36,1,0)</f>
        <v>1</v>
      </c>
      <c r="U36" s="25">
        <f>IF(Voorspellingen!$U36=Voorspellingen!$I36,1,0)</f>
        <v>1</v>
      </c>
    </row>
    <row r="37" spans="2:21" x14ac:dyDescent="0.25">
      <c r="B37" s="11">
        <v>35</v>
      </c>
      <c r="C37" s="12" t="s">
        <v>6</v>
      </c>
      <c r="D37" s="13">
        <v>44894</v>
      </c>
      <c r="E37" s="14">
        <v>0.66666666666666663</v>
      </c>
      <c r="F37" s="15" t="s">
        <v>8</v>
      </c>
      <c r="G37" s="16" t="s">
        <v>9</v>
      </c>
      <c r="H37" s="10" t="s">
        <v>46</v>
      </c>
      <c r="I37">
        <v>1</v>
      </c>
      <c r="J37" s="25">
        <f>IF(Voorspellingen!$J37=Voorspellingen!$I37,1,0)</f>
        <v>1</v>
      </c>
      <c r="K37" s="25">
        <f>IF(Voorspellingen!$K37=Voorspellingen!$I37,1,0)</f>
        <v>0</v>
      </c>
      <c r="L37" s="25">
        <f>IF(Voorspellingen!$L37=Voorspellingen!$I37,1,0)</f>
        <v>1</v>
      </c>
      <c r="M37" s="25">
        <f>IF(Voorspellingen!$M37=Voorspellingen!$I37,1,0)</f>
        <v>1</v>
      </c>
      <c r="N37" s="25">
        <f>IF(Voorspellingen!$N37=Voorspellingen!$I37,1,0)</f>
        <v>0</v>
      </c>
      <c r="O37" s="25">
        <f>IF(Voorspellingen!$O37=Voorspellingen!$I37,1,0)</f>
        <v>1</v>
      </c>
      <c r="P37" s="25">
        <f>IF(Voorspellingen!$P37=Voorspellingen!$I37,1,0)</f>
        <v>1</v>
      </c>
      <c r="Q37" s="25">
        <f>IF(Voorspellingen!$Q37=Voorspellingen!$I37,1,0)</f>
        <v>1</v>
      </c>
      <c r="R37" s="25">
        <f>IF(Voorspellingen!$R37=Voorspellingen!$I37,1,0)</f>
        <v>0</v>
      </c>
      <c r="S37" s="25">
        <f>IF(Voorspellingen!$S37=Voorspellingen!$I37,1,0)</f>
        <v>0</v>
      </c>
      <c r="T37" s="25">
        <f>IF(Voorspellingen!$T37=Voorspellingen!$I37,1,0)</f>
        <v>1</v>
      </c>
      <c r="U37" s="25">
        <f>IF(Voorspellingen!$U37=Voorspellingen!$I37,1,0)</f>
        <v>1</v>
      </c>
    </row>
    <row r="38" spans="2:21" x14ac:dyDescent="0.25">
      <c r="B38" s="11">
        <v>36</v>
      </c>
      <c r="C38" s="12" t="s">
        <v>6</v>
      </c>
      <c r="D38" s="13">
        <v>44894</v>
      </c>
      <c r="E38" s="14">
        <v>0.66666666666666663</v>
      </c>
      <c r="F38" s="15" t="s">
        <v>10</v>
      </c>
      <c r="G38" s="16" t="s">
        <v>7</v>
      </c>
      <c r="H38" s="10" t="s">
        <v>46</v>
      </c>
      <c r="I38">
        <v>1</v>
      </c>
      <c r="J38" s="25">
        <f>IF(Voorspellingen!$J38=Voorspellingen!$I38,1,0)</f>
        <v>1</v>
      </c>
      <c r="K38" s="25">
        <f>IF(Voorspellingen!$K38=Voorspellingen!$I38,1,0)</f>
        <v>1</v>
      </c>
      <c r="L38" s="25">
        <f>IF(Voorspellingen!$L38=Voorspellingen!$I38,1,0)</f>
        <v>1</v>
      </c>
      <c r="M38" s="25">
        <f>IF(Voorspellingen!$M38=Voorspellingen!$I38,1,0)</f>
        <v>1</v>
      </c>
      <c r="N38" s="25">
        <f>IF(Voorspellingen!$N38=Voorspellingen!$I38,1,0)</f>
        <v>1</v>
      </c>
      <c r="O38" s="25">
        <f>IF(Voorspellingen!$O38=Voorspellingen!$I38,1,0)</f>
        <v>1</v>
      </c>
      <c r="P38" s="25">
        <f>IF(Voorspellingen!$P38=Voorspellingen!$I38,1,0)</f>
        <v>1</v>
      </c>
      <c r="Q38" s="25">
        <f>IF(Voorspellingen!$Q38=Voorspellingen!$I38,1,0)</f>
        <v>1</v>
      </c>
      <c r="R38" s="25">
        <f>IF(Voorspellingen!$R38=Voorspellingen!$I38,1,0)</f>
        <v>1</v>
      </c>
      <c r="S38" s="25">
        <f>IF(Voorspellingen!$S38=Voorspellingen!$I38,1,0)</f>
        <v>1</v>
      </c>
      <c r="T38" s="25">
        <f>IF(Voorspellingen!$T38=Voorspellingen!$I38,1,0)</f>
        <v>1</v>
      </c>
      <c r="U38" s="25">
        <f>IF(Voorspellingen!$U38=Voorspellingen!$I38,1,0)</f>
        <v>1</v>
      </c>
    </row>
    <row r="39" spans="2:21" x14ac:dyDescent="0.25">
      <c r="B39" s="11">
        <v>37</v>
      </c>
      <c r="C39" s="12" t="s">
        <v>16</v>
      </c>
      <c r="D39" s="13">
        <v>44895</v>
      </c>
      <c r="E39" s="14">
        <v>0.66666666666666663</v>
      </c>
      <c r="F39" s="15" t="s">
        <v>18</v>
      </c>
      <c r="G39" s="16" t="s">
        <v>19</v>
      </c>
      <c r="H39" s="10" t="s">
        <v>46</v>
      </c>
      <c r="I39">
        <v>1</v>
      </c>
      <c r="J39" s="25">
        <f>IF(Voorspellingen!$J39=Voorspellingen!$I39,1,0)</f>
        <v>0</v>
      </c>
      <c r="K39" s="25">
        <f>IF(Voorspellingen!$K39=Voorspellingen!$I39,1,0)</f>
        <v>0</v>
      </c>
      <c r="L39" s="25">
        <f>IF(Voorspellingen!$L39=Voorspellingen!$I39,1,0)</f>
        <v>0</v>
      </c>
      <c r="M39" s="25">
        <f>IF(Voorspellingen!$M39=Voorspellingen!$I39,1,0)</f>
        <v>0</v>
      </c>
      <c r="N39" s="25">
        <f>IF(Voorspellingen!$N39=Voorspellingen!$I39,1,0)</f>
        <v>0</v>
      </c>
      <c r="O39" s="25">
        <f>IF(Voorspellingen!$O39=Voorspellingen!$I39,1,0)</f>
        <v>0</v>
      </c>
      <c r="P39" s="25">
        <f>IF(Voorspellingen!$P39=Voorspellingen!$I39,1,0)</f>
        <v>0</v>
      </c>
      <c r="Q39" s="25">
        <f>IF(Voorspellingen!$Q39=Voorspellingen!$I39,1,0)</f>
        <v>1</v>
      </c>
      <c r="R39" s="25">
        <f>IF(Voorspellingen!$R39=Voorspellingen!$I39,1,0)</f>
        <v>1</v>
      </c>
      <c r="S39" s="25">
        <f>IF(Voorspellingen!$S39=Voorspellingen!$I39,1,0)</f>
        <v>0</v>
      </c>
      <c r="T39" s="25">
        <f>IF(Voorspellingen!$T39=Voorspellingen!$I39,1,0)</f>
        <v>0</v>
      </c>
      <c r="U39" s="25">
        <f>IF(Voorspellingen!$U39=Voorspellingen!$I39,1,0)</f>
        <v>0</v>
      </c>
    </row>
    <row r="40" spans="2:21" x14ac:dyDescent="0.25">
      <c r="B40" s="11">
        <v>38</v>
      </c>
      <c r="C40" s="12" t="s">
        <v>16</v>
      </c>
      <c r="D40" s="17">
        <v>44895</v>
      </c>
      <c r="E40" s="14">
        <v>0.66666666666666663</v>
      </c>
      <c r="F40" s="15" t="s">
        <v>20</v>
      </c>
      <c r="G40" s="16" t="s">
        <v>17</v>
      </c>
      <c r="H40" s="10" t="s">
        <v>46</v>
      </c>
      <c r="I40">
        <v>1</v>
      </c>
      <c r="J40" s="25">
        <f>IF(Voorspellingen!$J40=Voorspellingen!$I40,1,0)</f>
        <v>0</v>
      </c>
      <c r="K40" s="25">
        <f>IF(Voorspellingen!$K40=Voorspellingen!$I40,1,0)</f>
        <v>0</v>
      </c>
      <c r="L40" s="25">
        <f>IF(Voorspellingen!$L40=Voorspellingen!$I40,1,0)</f>
        <v>0</v>
      </c>
      <c r="M40" s="25">
        <f>IF(Voorspellingen!$M40=Voorspellingen!$I40,1,0)</f>
        <v>0</v>
      </c>
      <c r="N40" s="25">
        <f>IF(Voorspellingen!$N40=Voorspellingen!$I40,1,0)</f>
        <v>0</v>
      </c>
      <c r="O40" s="25">
        <f>IF(Voorspellingen!$O40=Voorspellingen!$I40,1,0)</f>
        <v>0</v>
      </c>
      <c r="P40" s="25">
        <f>IF(Voorspellingen!$P40=Voorspellingen!$I40,1,0)</f>
        <v>0</v>
      </c>
      <c r="Q40" s="25">
        <f>IF(Voorspellingen!$Q40=Voorspellingen!$I40,1,0)</f>
        <v>0</v>
      </c>
      <c r="R40" s="25">
        <f>IF(Voorspellingen!$R40=Voorspellingen!$I40,1,0)</f>
        <v>0</v>
      </c>
      <c r="S40" s="25">
        <f>IF(Voorspellingen!$S40=Voorspellingen!$I40,1,0)</f>
        <v>0</v>
      </c>
      <c r="T40" s="25">
        <f>IF(Voorspellingen!$T40=Voorspellingen!$I40,1,0)</f>
        <v>0</v>
      </c>
      <c r="U40" s="25">
        <f>IF(Voorspellingen!$U40=Voorspellingen!$I40,1,0)</f>
        <v>0</v>
      </c>
    </row>
    <row r="41" spans="2:21" x14ac:dyDescent="0.25">
      <c r="B41" s="11">
        <v>39</v>
      </c>
      <c r="C41" s="12" t="s">
        <v>21</v>
      </c>
      <c r="D41" s="13">
        <v>44895</v>
      </c>
      <c r="E41" s="14">
        <v>0.83333333333333326</v>
      </c>
      <c r="F41" s="15" t="s">
        <v>23</v>
      </c>
      <c r="G41" s="16" t="s">
        <v>24</v>
      </c>
      <c r="H41" s="10" t="s">
        <v>46</v>
      </c>
      <c r="I41">
        <v>1</v>
      </c>
      <c r="J41" s="25">
        <f>IF(Voorspellingen!$J41=Voorspellingen!$I41,1,0)</f>
        <v>1</v>
      </c>
      <c r="K41" s="25">
        <f>IF(Voorspellingen!$K41=Voorspellingen!$I41,1,0)</f>
        <v>1</v>
      </c>
      <c r="L41" s="25">
        <f>IF(Voorspellingen!$L41=Voorspellingen!$I41,1,0)</f>
        <v>1</v>
      </c>
      <c r="M41" s="25">
        <f>IF(Voorspellingen!$M41=Voorspellingen!$I41,1,0)</f>
        <v>1</v>
      </c>
      <c r="N41" s="25">
        <f>IF(Voorspellingen!$N41=Voorspellingen!$I41,1,0)</f>
        <v>1</v>
      </c>
      <c r="O41" s="25">
        <f>IF(Voorspellingen!$O41=Voorspellingen!$I41,1,0)</f>
        <v>1</v>
      </c>
      <c r="P41" s="25">
        <f>IF(Voorspellingen!$P41=Voorspellingen!$I41,1,0)</f>
        <v>1</v>
      </c>
      <c r="Q41" s="25">
        <f>IF(Voorspellingen!$Q41=Voorspellingen!$I41,1,0)</f>
        <v>1</v>
      </c>
      <c r="R41" s="25">
        <f>IF(Voorspellingen!$R41=Voorspellingen!$I41,1,0)</f>
        <v>1</v>
      </c>
      <c r="S41" s="25">
        <f>IF(Voorspellingen!$S41=Voorspellingen!$I41,1,0)</f>
        <v>1</v>
      </c>
      <c r="T41" s="25">
        <f>IF(Voorspellingen!$T41=Voorspellingen!$I41,1,0)</f>
        <v>1</v>
      </c>
      <c r="U41" s="25">
        <f>IF(Voorspellingen!$U41=Voorspellingen!$I41,1,0)</f>
        <v>1</v>
      </c>
    </row>
    <row r="42" spans="2:21" x14ac:dyDescent="0.25">
      <c r="B42" s="11">
        <v>40</v>
      </c>
      <c r="C42" s="12" t="s">
        <v>21</v>
      </c>
      <c r="D42" s="17">
        <v>44895</v>
      </c>
      <c r="E42" s="14">
        <v>0.83333333333333326</v>
      </c>
      <c r="F42" s="15" t="s">
        <v>25</v>
      </c>
      <c r="G42" s="16" t="s">
        <v>22</v>
      </c>
      <c r="H42" s="10" t="s">
        <v>46</v>
      </c>
      <c r="I42">
        <v>1</v>
      </c>
      <c r="J42" s="25">
        <f>IF(Voorspellingen!$J42=Voorspellingen!$I42,1,0)</f>
        <v>1</v>
      </c>
      <c r="K42" s="25">
        <f>IF(Voorspellingen!$K42=Voorspellingen!$I42,1,0)</f>
        <v>0</v>
      </c>
      <c r="L42" s="25">
        <f>IF(Voorspellingen!$L42=Voorspellingen!$I42,1,0)</f>
        <v>1</v>
      </c>
      <c r="M42" s="25">
        <f>IF(Voorspellingen!$M42=Voorspellingen!$I42,1,0)</f>
        <v>1</v>
      </c>
      <c r="N42" s="25">
        <f>IF(Voorspellingen!$N42=Voorspellingen!$I42,1,0)</f>
        <v>1</v>
      </c>
      <c r="O42" s="25">
        <f>IF(Voorspellingen!$O42=Voorspellingen!$I42,1,0)</f>
        <v>1</v>
      </c>
      <c r="P42" s="25">
        <f>IF(Voorspellingen!$P42=Voorspellingen!$I42,1,0)</f>
        <v>0</v>
      </c>
      <c r="Q42" s="25">
        <f>IF(Voorspellingen!$Q42=Voorspellingen!$I42,1,0)</f>
        <v>1</v>
      </c>
      <c r="R42" s="25">
        <f>IF(Voorspellingen!$R42=Voorspellingen!$I42,1,0)</f>
        <v>1</v>
      </c>
      <c r="S42" s="25">
        <f>IF(Voorspellingen!$S42=Voorspellingen!$I42,1,0)</f>
        <v>1</v>
      </c>
      <c r="T42" s="25">
        <f>IF(Voorspellingen!$T42=Voorspellingen!$I42,1,0)</f>
        <v>1</v>
      </c>
      <c r="U42" s="25">
        <f>IF(Voorspellingen!$U42=Voorspellingen!$I42,1,0)</f>
        <v>1</v>
      </c>
    </row>
    <row r="43" spans="2:21" x14ac:dyDescent="0.25">
      <c r="B43" s="11">
        <v>41</v>
      </c>
      <c r="C43" s="12" t="s">
        <v>26</v>
      </c>
      <c r="D43" s="13">
        <v>44896</v>
      </c>
      <c r="E43" s="14">
        <v>0.66666666666666663</v>
      </c>
      <c r="F43" s="15" t="s">
        <v>35</v>
      </c>
      <c r="G43" s="16" t="s">
        <v>27</v>
      </c>
      <c r="H43" s="10" t="s">
        <v>46</v>
      </c>
      <c r="I43">
        <v>1</v>
      </c>
      <c r="J43" s="25">
        <f>IF(Voorspellingen!$J43=Voorspellingen!$I43,1,0)</f>
        <v>0</v>
      </c>
      <c r="K43" s="25">
        <f>IF(Voorspellingen!$K43=Voorspellingen!$I43,1,0)</f>
        <v>0</v>
      </c>
      <c r="L43" s="25">
        <f>IF(Voorspellingen!$L43=Voorspellingen!$I43,1,0)</f>
        <v>1</v>
      </c>
      <c r="M43" s="25">
        <f>IF(Voorspellingen!$M43=Voorspellingen!$I43,1,0)</f>
        <v>1</v>
      </c>
      <c r="N43" s="25">
        <f>IF(Voorspellingen!$N43=Voorspellingen!$I43,1,0)</f>
        <v>0</v>
      </c>
      <c r="O43" s="25">
        <f>IF(Voorspellingen!$O43=Voorspellingen!$I43,1,0)</f>
        <v>0</v>
      </c>
      <c r="P43" s="25">
        <f>IF(Voorspellingen!$P43=Voorspellingen!$I43,1,0)</f>
        <v>0</v>
      </c>
      <c r="Q43" s="25">
        <f>IF(Voorspellingen!$Q43=Voorspellingen!$I43,1,0)</f>
        <v>0</v>
      </c>
      <c r="R43" s="25">
        <f>IF(Voorspellingen!$R43=Voorspellingen!$I43,1,0)</f>
        <v>0</v>
      </c>
      <c r="S43" s="25">
        <f>IF(Voorspellingen!$S43=Voorspellingen!$I43,1,0)</f>
        <v>0</v>
      </c>
      <c r="T43" s="25">
        <f>IF(Voorspellingen!$T43=Voorspellingen!$I43,1,0)</f>
        <v>0</v>
      </c>
      <c r="U43" s="25">
        <f>IF(Voorspellingen!$U43=Voorspellingen!$I43,1,0)</f>
        <v>0</v>
      </c>
    </row>
    <row r="44" spans="2:21" x14ac:dyDescent="0.25">
      <c r="B44" s="11">
        <v>42</v>
      </c>
      <c r="C44" s="12" t="s">
        <v>26</v>
      </c>
      <c r="D44" s="13">
        <v>44896</v>
      </c>
      <c r="E44" s="14">
        <v>0.66666666666666663</v>
      </c>
      <c r="F44" s="15" t="s">
        <v>28</v>
      </c>
      <c r="G44" s="16" t="s">
        <v>34</v>
      </c>
      <c r="H44" s="10" t="s">
        <v>46</v>
      </c>
      <c r="I44">
        <v>1</v>
      </c>
      <c r="J44" s="25">
        <f>IF(Voorspellingen!$J44=Voorspellingen!$I44,1,0)</f>
        <v>1</v>
      </c>
      <c r="K44" s="25">
        <f>IF(Voorspellingen!$K44=Voorspellingen!$I44,1,0)</f>
        <v>1</v>
      </c>
      <c r="L44" s="25">
        <f>IF(Voorspellingen!$L44=Voorspellingen!$I44,1,0)</f>
        <v>1</v>
      </c>
      <c r="M44" s="25">
        <f>IF(Voorspellingen!$M44=Voorspellingen!$I44,1,0)</f>
        <v>0</v>
      </c>
      <c r="N44" s="25">
        <f>IF(Voorspellingen!$N44=Voorspellingen!$I44,1,0)</f>
        <v>1</v>
      </c>
      <c r="O44" s="25">
        <f>IF(Voorspellingen!$O44=Voorspellingen!$I44,1,0)</f>
        <v>1</v>
      </c>
      <c r="P44" s="25">
        <f>IF(Voorspellingen!$P44=Voorspellingen!$I44,1,0)</f>
        <v>0</v>
      </c>
      <c r="Q44" s="25">
        <f>IF(Voorspellingen!$Q44=Voorspellingen!$I44,1,0)</f>
        <v>1</v>
      </c>
      <c r="R44" s="25">
        <f>IF(Voorspellingen!$R44=Voorspellingen!$I44,1,0)</f>
        <v>1</v>
      </c>
      <c r="S44" s="25">
        <f>IF(Voorspellingen!$S44=Voorspellingen!$I44,1,0)</f>
        <v>1</v>
      </c>
      <c r="T44" s="25">
        <f>IF(Voorspellingen!$T44=Voorspellingen!$I44,1,0)</f>
        <v>0</v>
      </c>
      <c r="U44" s="25">
        <f>IF(Voorspellingen!$U44=Voorspellingen!$I44,1,0)</f>
        <v>0</v>
      </c>
    </row>
    <row r="45" spans="2:21" x14ac:dyDescent="0.25">
      <c r="B45" s="11">
        <v>43</v>
      </c>
      <c r="C45" s="12" t="s">
        <v>29</v>
      </c>
      <c r="D45" s="13">
        <v>44896</v>
      </c>
      <c r="E45" s="14">
        <v>0.83333333333333326</v>
      </c>
      <c r="F45" s="15" t="s">
        <v>33</v>
      </c>
      <c r="G45" s="16" t="s">
        <v>30</v>
      </c>
      <c r="H45" s="10" t="s">
        <v>46</v>
      </c>
      <c r="I45">
        <v>1</v>
      </c>
      <c r="J45" s="25">
        <f>IF(Voorspellingen!$J45=Voorspellingen!$I45,1,0)</f>
        <v>0</v>
      </c>
      <c r="K45" s="25">
        <f>IF(Voorspellingen!$K45=Voorspellingen!$I45,1,0)</f>
        <v>0</v>
      </c>
      <c r="L45" s="25">
        <f>IF(Voorspellingen!$L45=Voorspellingen!$I45,1,0)</f>
        <v>0</v>
      </c>
      <c r="M45" s="25">
        <f>IF(Voorspellingen!$M45=Voorspellingen!$I45,1,0)</f>
        <v>0</v>
      </c>
      <c r="N45" s="25">
        <f>IF(Voorspellingen!$N45=Voorspellingen!$I45,1,0)</f>
        <v>0</v>
      </c>
      <c r="O45" s="25">
        <f>IF(Voorspellingen!$O45=Voorspellingen!$I45,1,0)</f>
        <v>0</v>
      </c>
      <c r="P45" s="25">
        <f>IF(Voorspellingen!$P45=Voorspellingen!$I45,1,0)</f>
        <v>0</v>
      </c>
      <c r="Q45" s="25">
        <f>IF(Voorspellingen!$Q45=Voorspellingen!$I45,1,0)</f>
        <v>0</v>
      </c>
      <c r="R45" s="25">
        <f>IF(Voorspellingen!$R45=Voorspellingen!$I45,1,0)</f>
        <v>0</v>
      </c>
      <c r="S45" s="25">
        <f>IF(Voorspellingen!$S45=Voorspellingen!$I45,1,0)</f>
        <v>0</v>
      </c>
      <c r="T45" s="25">
        <f>IF(Voorspellingen!$T45=Voorspellingen!$I45,1,0)</f>
        <v>0</v>
      </c>
      <c r="U45" s="25">
        <f>IF(Voorspellingen!$U45=Voorspellingen!$I45,1,0)</f>
        <v>0</v>
      </c>
    </row>
    <row r="46" spans="2:21" x14ac:dyDescent="0.25">
      <c r="B46" s="11">
        <v>44</v>
      </c>
      <c r="C46" s="12" t="s">
        <v>29</v>
      </c>
      <c r="D46" s="13">
        <v>44896</v>
      </c>
      <c r="E46" s="14">
        <v>0.83333333333333326</v>
      </c>
      <c r="F46" s="15" t="s">
        <v>31</v>
      </c>
      <c r="G46" s="16" t="s">
        <v>32</v>
      </c>
      <c r="H46" s="10" t="s">
        <v>46</v>
      </c>
      <c r="I46">
        <v>1</v>
      </c>
      <c r="J46" s="25">
        <f>IF(Voorspellingen!$J46=Voorspellingen!$I46,1,0)</f>
        <v>1</v>
      </c>
      <c r="K46" s="25">
        <f>IF(Voorspellingen!$K46=Voorspellingen!$I46,1,0)</f>
        <v>1</v>
      </c>
      <c r="L46" s="25">
        <f>IF(Voorspellingen!$L46=Voorspellingen!$I46,1,0)</f>
        <v>1</v>
      </c>
      <c r="M46" s="25">
        <f>IF(Voorspellingen!$M46=Voorspellingen!$I46,1,0)</f>
        <v>1</v>
      </c>
      <c r="N46" s="25">
        <f>IF(Voorspellingen!$N46=Voorspellingen!$I46,1,0)</f>
        <v>1</v>
      </c>
      <c r="O46" s="25">
        <f>IF(Voorspellingen!$O46=Voorspellingen!$I46,1,0)</f>
        <v>1</v>
      </c>
      <c r="P46" s="25">
        <f>IF(Voorspellingen!$P46=Voorspellingen!$I46,1,0)</f>
        <v>1</v>
      </c>
      <c r="Q46" s="25">
        <f>IF(Voorspellingen!$Q46=Voorspellingen!$I46,1,0)</f>
        <v>1</v>
      </c>
      <c r="R46" s="25">
        <f>IF(Voorspellingen!$R46=Voorspellingen!$I46,1,0)</f>
        <v>1</v>
      </c>
      <c r="S46" s="25">
        <f>IF(Voorspellingen!$S46=Voorspellingen!$I46,1,0)</f>
        <v>1</v>
      </c>
      <c r="T46" s="25">
        <f>IF(Voorspellingen!$T46=Voorspellingen!$I46,1,0)</f>
        <v>1</v>
      </c>
      <c r="U46" s="25">
        <f>IF(Voorspellingen!$U46=Voorspellingen!$I46,1,0)</f>
        <v>1</v>
      </c>
    </row>
    <row r="47" spans="2:21" x14ac:dyDescent="0.25">
      <c r="B47" s="11">
        <v>45</v>
      </c>
      <c r="C47" s="12" t="s">
        <v>39</v>
      </c>
      <c r="D47" s="13">
        <v>44897</v>
      </c>
      <c r="E47" s="14">
        <v>0.66666666666666663</v>
      </c>
      <c r="F47" s="15" t="s">
        <v>43</v>
      </c>
      <c r="G47" s="16" t="s">
        <v>40</v>
      </c>
      <c r="H47" s="10" t="s">
        <v>46</v>
      </c>
      <c r="I47">
        <v>1</v>
      </c>
      <c r="J47" s="25">
        <f>IF(Voorspellingen!$J47=Voorspellingen!$I47,1,0)</f>
        <v>1</v>
      </c>
      <c r="K47" s="25">
        <f>IF(Voorspellingen!$K47=Voorspellingen!$I47,1,0)</f>
        <v>1</v>
      </c>
      <c r="L47" s="25">
        <f>IF(Voorspellingen!$L47=Voorspellingen!$I47,1,0)</f>
        <v>1</v>
      </c>
      <c r="M47" s="25">
        <f>IF(Voorspellingen!$M47=Voorspellingen!$I47,1,0)</f>
        <v>1</v>
      </c>
      <c r="N47" s="25">
        <f>IF(Voorspellingen!$N47=Voorspellingen!$I47,1,0)</f>
        <v>1</v>
      </c>
      <c r="O47" s="25">
        <f>IF(Voorspellingen!$O47=Voorspellingen!$I47,1,0)</f>
        <v>0</v>
      </c>
      <c r="P47" s="25">
        <f>IF(Voorspellingen!$P47=Voorspellingen!$I47,1,0)</f>
        <v>1</v>
      </c>
      <c r="Q47" s="25">
        <f>IF(Voorspellingen!$Q47=Voorspellingen!$I47,1,0)</f>
        <v>1</v>
      </c>
      <c r="R47" s="25">
        <f>IF(Voorspellingen!$R47=Voorspellingen!$I47,1,0)</f>
        <v>1</v>
      </c>
      <c r="S47" s="25">
        <f>IF(Voorspellingen!$S47=Voorspellingen!$I47,1,0)</f>
        <v>1</v>
      </c>
      <c r="T47" s="25">
        <f>IF(Voorspellingen!$T47=Voorspellingen!$I47,1,0)</f>
        <v>1</v>
      </c>
      <c r="U47" s="25">
        <f>IF(Voorspellingen!$U47=Voorspellingen!$I47,1,0)</f>
        <v>1</v>
      </c>
    </row>
    <row r="48" spans="2:21" x14ac:dyDescent="0.25">
      <c r="B48" s="11">
        <v>46</v>
      </c>
      <c r="C48" s="12" t="s">
        <v>39</v>
      </c>
      <c r="D48" s="17">
        <v>44897</v>
      </c>
      <c r="E48" s="14">
        <v>0.66666666666666663</v>
      </c>
      <c r="F48" s="15" t="s">
        <v>41</v>
      </c>
      <c r="G48" s="16" t="s">
        <v>42</v>
      </c>
      <c r="H48" s="10" t="s">
        <v>46</v>
      </c>
      <c r="I48">
        <v>1</v>
      </c>
      <c r="J48" s="25">
        <f>IF(Voorspellingen!$J48=Voorspellingen!$I48,1,0)</f>
        <v>0</v>
      </c>
      <c r="K48" s="25">
        <f>IF(Voorspellingen!$K48=Voorspellingen!$I48,1,0)</f>
        <v>0</v>
      </c>
      <c r="L48" s="25">
        <f>IF(Voorspellingen!$L48=Voorspellingen!$I48,1,0)</f>
        <v>0</v>
      </c>
      <c r="M48" s="25">
        <f>IF(Voorspellingen!$M48=Voorspellingen!$I48,1,0)</f>
        <v>0</v>
      </c>
      <c r="N48" s="25">
        <f>IF(Voorspellingen!$N48=Voorspellingen!$I48,1,0)</f>
        <v>0</v>
      </c>
      <c r="O48" s="25">
        <f>IF(Voorspellingen!$O48=Voorspellingen!$I48,1,0)</f>
        <v>0</v>
      </c>
      <c r="P48" s="25">
        <f>IF(Voorspellingen!$P48=Voorspellingen!$I48,1,0)</f>
        <v>0</v>
      </c>
      <c r="Q48" s="25">
        <f>IF(Voorspellingen!$Q48=Voorspellingen!$I48,1,0)</f>
        <v>0</v>
      </c>
      <c r="R48" s="25">
        <f>IF(Voorspellingen!$R48=Voorspellingen!$I48,1,0)</f>
        <v>0</v>
      </c>
      <c r="S48" s="25">
        <f>IF(Voorspellingen!$S48=Voorspellingen!$I48,1,0)</f>
        <v>0</v>
      </c>
      <c r="T48" s="25">
        <f>IF(Voorspellingen!$T48=Voorspellingen!$I48,1,0)</f>
        <v>0</v>
      </c>
      <c r="U48" s="25">
        <f>IF(Voorspellingen!$U48=Voorspellingen!$I48,1,0)</f>
        <v>0</v>
      </c>
    </row>
    <row r="49" spans="2:21" x14ac:dyDescent="0.25">
      <c r="B49" s="11">
        <v>47</v>
      </c>
      <c r="C49" s="12" t="s">
        <v>36</v>
      </c>
      <c r="D49" s="13">
        <v>44897</v>
      </c>
      <c r="E49" s="14">
        <v>0.83333333333333326</v>
      </c>
      <c r="F49" s="15" t="s">
        <v>45</v>
      </c>
      <c r="G49" s="16" t="s">
        <v>37</v>
      </c>
      <c r="H49" s="10" t="s">
        <v>46</v>
      </c>
      <c r="I49">
        <v>1</v>
      </c>
      <c r="J49" s="25">
        <f>IF(Voorspellingen!$J49=Voorspellingen!$I49,1,0)</f>
        <v>1</v>
      </c>
      <c r="K49" s="25">
        <f>IF(Voorspellingen!$K49=Voorspellingen!$I49,1,0)</f>
        <v>1</v>
      </c>
      <c r="L49" s="25">
        <f>IF(Voorspellingen!$L49=Voorspellingen!$I49,1,0)</f>
        <v>1</v>
      </c>
      <c r="M49" s="25">
        <f>IF(Voorspellingen!$M49=Voorspellingen!$I49,1,0)</f>
        <v>1</v>
      </c>
      <c r="N49" s="25">
        <f>IF(Voorspellingen!$N49=Voorspellingen!$I49,1,0)</f>
        <v>0</v>
      </c>
      <c r="O49" s="25">
        <f>IF(Voorspellingen!$O49=Voorspellingen!$I49,1,0)</f>
        <v>1</v>
      </c>
      <c r="P49" s="25">
        <f>IF(Voorspellingen!$P49=Voorspellingen!$I49,1,0)</f>
        <v>1</v>
      </c>
      <c r="Q49" s="25">
        <f>IF(Voorspellingen!$Q49=Voorspellingen!$I49,1,0)</f>
        <v>0</v>
      </c>
      <c r="R49" s="25">
        <f>IF(Voorspellingen!$R49=Voorspellingen!$I49,1,0)</f>
        <v>1</v>
      </c>
      <c r="S49" s="25">
        <f>IF(Voorspellingen!$S49=Voorspellingen!$I49,1,0)</f>
        <v>0</v>
      </c>
      <c r="T49" s="25">
        <f>IF(Voorspellingen!$T49=Voorspellingen!$I49,1,0)</f>
        <v>1</v>
      </c>
      <c r="U49" s="25">
        <f>IF(Voorspellingen!$U49=Voorspellingen!$I49,1,0)</f>
        <v>0</v>
      </c>
    </row>
    <row r="50" spans="2:21" x14ac:dyDescent="0.25">
      <c r="B50" s="18">
        <v>48</v>
      </c>
      <c r="C50" s="19" t="s">
        <v>36</v>
      </c>
      <c r="D50" s="20">
        <v>44897</v>
      </c>
      <c r="E50" s="21">
        <v>0.83333333333333326</v>
      </c>
      <c r="F50" s="22" t="s">
        <v>38</v>
      </c>
      <c r="G50" s="23" t="s">
        <v>44</v>
      </c>
      <c r="H50" s="10" t="s">
        <v>46</v>
      </c>
      <c r="I50">
        <v>1</v>
      </c>
      <c r="J50" s="25">
        <f>IF(Voorspellingen!$J50=Voorspellingen!$I50,1,0)</f>
        <v>0</v>
      </c>
      <c r="K50" s="25">
        <f>IF(Voorspellingen!$K50=Voorspellingen!$I50,1,0)</f>
        <v>0</v>
      </c>
      <c r="L50" s="25">
        <f>IF(Voorspellingen!$L50=Voorspellingen!$I50,1,0)</f>
        <v>0</v>
      </c>
      <c r="M50" s="25">
        <f>IF(Voorspellingen!$M50=Voorspellingen!$I50,1,0)</f>
        <v>0</v>
      </c>
      <c r="N50" s="25">
        <f>IF(Voorspellingen!$N50=Voorspellingen!$I50,1,0)</f>
        <v>0</v>
      </c>
      <c r="O50" s="25">
        <f>IF(Voorspellingen!$O50=Voorspellingen!$I50,1,0)</f>
        <v>0</v>
      </c>
      <c r="P50" s="25">
        <f>IF(Voorspellingen!$P50=Voorspellingen!$I50,1,0)</f>
        <v>0</v>
      </c>
      <c r="Q50" s="25">
        <f>IF(Voorspellingen!$Q50=Voorspellingen!$I50,1,0)</f>
        <v>0</v>
      </c>
      <c r="R50" s="25">
        <f>IF(Voorspellingen!$R50=Voorspellingen!$I50,1,0)</f>
        <v>0</v>
      </c>
      <c r="S50" s="25">
        <f>IF(Voorspellingen!$S50=Voorspellingen!$I50,1,0)</f>
        <v>0</v>
      </c>
      <c r="T50" s="25">
        <f>IF(Voorspellingen!$T50=Voorspellingen!$I50,1,0)</f>
        <v>0</v>
      </c>
      <c r="U50" s="25">
        <f>IF(Voorspellingen!$U50=Voorspellingen!$I50,1,0)</f>
        <v>0</v>
      </c>
    </row>
    <row r="51" spans="2:21" x14ac:dyDescent="0.25">
      <c r="J51">
        <f>SUM(J$3:J$50)</f>
        <v>28</v>
      </c>
      <c r="K51">
        <f t="shared" ref="K51:U51" si="0">SUM(K$3:K$50)</f>
        <v>26</v>
      </c>
      <c r="L51">
        <f t="shared" si="0"/>
        <v>25</v>
      </c>
      <c r="M51">
        <f t="shared" si="0"/>
        <v>27</v>
      </c>
      <c r="N51">
        <f t="shared" si="0"/>
        <v>25</v>
      </c>
      <c r="O51">
        <f t="shared" si="0"/>
        <v>30</v>
      </c>
      <c r="P51">
        <f t="shared" si="0"/>
        <v>24</v>
      </c>
      <c r="Q51">
        <f t="shared" si="0"/>
        <v>27</v>
      </c>
      <c r="R51">
        <f t="shared" si="0"/>
        <v>25</v>
      </c>
      <c r="S51">
        <f t="shared" si="0"/>
        <v>22</v>
      </c>
      <c r="T51">
        <f t="shared" si="0"/>
        <v>24</v>
      </c>
      <c r="U51">
        <f t="shared" si="0"/>
        <v>22</v>
      </c>
    </row>
    <row r="52" spans="2:21" x14ac:dyDescent="0.25">
      <c r="G52" s="44" t="s">
        <v>61</v>
      </c>
      <c r="H52" s="45"/>
      <c r="I52" s="43"/>
      <c r="J52" s="25" t="str">
        <f>J$2</f>
        <v>John</v>
      </c>
      <c r="K52" s="25" t="str">
        <f t="shared" ref="K52:T52" si="1">K$2</f>
        <v>Ilse</v>
      </c>
      <c r="L52" s="25" t="str">
        <f t="shared" si="1"/>
        <v>Ben</v>
      </c>
      <c r="M52" s="25" t="str">
        <f t="shared" si="1"/>
        <v>Kim</v>
      </c>
      <c r="N52" s="25" t="str">
        <f t="shared" si="1"/>
        <v>Jan</v>
      </c>
      <c r="O52" s="25" t="str">
        <f t="shared" si="1"/>
        <v>Lies</v>
      </c>
      <c r="P52" s="25" t="str">
        <f t="shared" si="1"/>
        <v>Olbert</v>
      </c>
      <c r="Q52" s="25" t="str">
        <f t="shared" si="1"/>
        <v>Henk</v>
      </c>
      <c r="R52" s="25" t="str">
        <f t="shared" si="1"/>
        <v>Els</v>
      </c>
      <c r="S52" s="25" t="str">
        <f t="shared" si="1"/>
        <v>Jim</v>
      </c>
      <c r="T52" s="25" t="str">
        <f t="shared" si="1"/>
        <v>Mike</v>
      </c>
      <c r="U52" s="25" t="str">
        <f>U$2</f>
        <v>Robin</v>
      </c>
    </row>
    <row r="53" spans="2:21" x14ac:dyDescent="0.25">
      <c r="G53" s="40">
        <v>1</v>
      </c>
      <c r="H53" s="36"/>
      <c r="I53" s="34"/>
      <c r="J53" s="34">
        <f>COUNTIF(Voorspellingen!$I$53:$I$68, Voorspellingen!J$53:J$68)*3</f>
        <v>3</v>
      </c>
      <c r="K53" s="34">
        <f>COUNTIF(Voorspellingen!$I$53:$I$68, Voorspellingen!K$53:K$68)*3</f>
        <v>3</v>
      </c>
      <c r="L53" s="34">
        <f>COUNTIF(Voorspellingen!$I$53:$I$68, Voorspellingen!L$53:L$68)*3</f>
        <v>3</v>
      </c>
      <c r="M53" s="34">
        <f>COUNTIF(Voorspellingen!$I$53:$I$68, Voorspellingen!M$53:M$68)*3</f>
        <v>3</v>
      </c>
      <c r="N53" s="34">
        <f>COUNTIF(Voorspellingen!$I$53:$I$68, Voorspellingen!N$53:N$68)*3</f>
        <v>3</v>
      </c>
      <c r="O53" s="34">
        <f>COUNTIF(Voorspellingen!$I$53:$I$68, Voorspellingen!O$53:O$68)*3</f>
        <v>3</v>
      </c>
      <c r="P53" s="34">
        <f>COUNTIF(Voorspellingen!$I$53:$I$68, Voorspellingen!P$53:P$68)*3</f>
        <v>0</v>
      </c>
      <c r="Q53" s="34">
        <f>COUNTIF(Voorspellingen!$I$53:$I$68, Voorspellingen!Q$53:Q$68)*3</f>
        <v>3</v>
      </c>
      <c r="R53" s="34">
        <f>COUNTIF(Voorspellingen!$I$53:$I$68, Voorspellingen!R$53:R$68)*3</f>
        <v>3</v>
      </c>
      <c r="S53" s="34">
        <f>COUNTIF(Voorspellingen!$I$53:$I$68, Voorspellingen!S$53:S$68)*3</f>
        <v>3</v>
      </c>
      <c r="T53" s="34">
        <f>COUNTIF(Voorspellingen!$I$53:$I$68, Voorspellingen!T$53:T$68)*3</f>
        <v>3</v>
      </c>
      <c r="U53" s="34">
        <f>COUNTIF(Voorspellingen!$I$53:$I$68, Voorspellingen!U$53:U$68)*3</f>
        <v>3</v>
      </c>
    </row>
    <row r="54" spans="2:21" x14ac:dyDescent="0.25">
      <c r="G54" s="32">
        <v>2</v>
      </c>
      <c r="I54" s="34"/>
      <c r="J54" s="34">
        <f>COUNTIF(Voorspellingen!$I$53:$I$68, Voorspellingen!J$53:J$68)*3</f>
        <v>3</v>
      </c>
      <c r="K54" s="34">
        <f>COUNTIF(Voorspellingen!$I$53:$I$68, Voorspellingen!K$53:K$68)*3</f>
        <v>3</v>
      </c>
      <c r="L54" s="34">
        <f>COUNTIF(Voorspellingen!$I$53:$I$68, Voorspellingen!L$53:L$68)*3</f>
        <v>3</v>
      </c>
      <c r="M54" s="34">
        <f>COUNTIF(Voorspellingen!$I$53:$I$68, Voorspellingen!M$53:M$68)*3</f>
        <v>3</v>
      </c>
      <c r="N54" s="34">
        <f>COUNTIF(Voorspellingen!$I$53:$I$68, Voorspellingen!N$53:N$68)*3</f>
        <v>0</v>
      </c>
      <c r="O54" s="34">
        <f>COUNTIF(Voorspellingen!$I$53:$I$68, Voorspellingen!O$53:O$68)*3</f>
        <v>3</v>
      </c>
      <c r="P54" s="34">
        <f>COUNTIF(Voorspellingen!$I$53:$I$68, Voorspellingen!P$53:P$68)*3</f>
        <v>3</v>
      </c>
      <c r="Q54" s="34">
        <f>COUNTIF(Voorspellingen!$I$53:$I$68, Voorspellingen!Q$53:Q$68)*3</f>
        <v>3</v>
      </c>
      <c r="R54" s="34">
        <f>COUNTIF(Voorspellingen!$I$53:$I$68, Voorspellingen!R$53:R$68)*3</f>
        <v>0</v>
      </c>
      <c r="S54" s="34">
        <f>COUNTIF(Voorspellingen!$I$53:$I$68, Voorspellingen!S$53:S$68)*3</f>
        <v>3</v>
      </c>
      <c r="T54" s="34">
        <f>COUNTIF(Voorspellingen!$I$53:$I$68, Voorspellingen!T$53:T$68)*3</f>
        <v>3</v>
      </c>
      <c r="U54" s="34">
        <f>COUNTIF(Voorspellingen!$I$53:$I$68, Voorspellingen!U$53:U$68)*3</f>
        <v>3</v>
      </c>
    </row>
    <row r="55" spans="2:21" x14ac:dyDescent="0.25">
      <c r="G55" s="32">
        <v>3</v>
      </c>
      <c r="I55" s="34"/>
      <c r="J55" s="34">
        <f>COUNTIF(Voorspellingen!$I$53:$I$68, Voorspellingen!J$53:J$68)*3</f>
        <v>3</v>
      </c>
      <c r="K55" s="34">
        <f>COUNTIF(Voorspellingen!$I$53:$I$68, Voorspellingen!K$53:K$68)*3</f>
        <v>3</v>
      </c>
      <c r="L55" s="34">
        <f>COUNTIF(Voorspellingen!$I$53:$I$68, Voorspellingen!L$53:L$68)*3</f>
        <v>3</v>
      </c>
      <c r="M55" s="34">
        <f>COUNTIF(Voorspellingen!$I$53:$I$68, Voorspellingen!M$53:M$68)*3</f>
        <v>3</v>
      </c>
      <c r="N55" s="34">
        <f>COUNTIF(Voorspellingen!$I$53:$I$68, Voorspellingen!N$53:N$68)*3</f>
        <v>3</v>
      </c>
      <c r="O55" s="34">
        <f>COUNTIF(Voorspellingen!$I$53:$I$68, Voorspellingen!O$53:O$68)*3</f>
        <v>3</v>
      </c>
      <c r="P55" s="34">
        <f>COUNTIF(Voorspellingen!$I$53:$I$68, Voorspellingen!P$53:P$68)*3</f>
        <v>3</v>
      </c>
      <c r="Q55" s="34">
        <f>COUNTIF(Voorspellingen!$I$53:$I$68, Voorspellingen!Q$53:Q$68)*3</f>
        <v>3</v>
      </c>
      <c r="R55" s="34">
        <f>COUNTIF(Voorspellingen!$I$53:$I$68, Voorspellingen!R$53:R$68)*3</f>
        <v>3</v>
      </c>
      <c r="S55" s="34">
        <f>COUNTIF(Voorspellingen!$I$53:$I$68, Voorspellingen!S$53:S$68)*3</f>
        <v>0</v>
      </c>
      <c r="T55" s="34">
        <f>COUNTIF(Voorspellingen!$I$53:$I$68, Voorspellingen!T$53:T$68)*3</f>
        <v>3</v>
      </c>
      <c r="U55" s="34">
        <f>COUNTIF(Voorspellingen!$I$53:$I$68, Voorspellingen!U$53:U$68)*3</f>
        <v>3</v>
      </c>
    </row>
    <row r="56" spans="2:21" x14ac:dyDescent="0.25">
      <c r="G56" s="32">
        <v>4</v>
      </c>
      <c r="I56" s="34"/>
      <c r="J56" s="34">
        <f>COUNTIF(Voorspellingen!$I$53:$I$68, Voorspellingen!J$53:J$68)*3</f>
        <v>0</v>
      </c>
      <c r="K56" s="34">
        <f>COUNTIF(Voorspellingen!$I$53:$I$68, Voorspellingen!K$53:K$68)*3</f>
        <v>3</v>
      </c>
      <c r="L56" s="34">
        <f>COUNTIF(Voorspellingen!$I$53:$I$68, Voorspellingen!L$53:L$68)*3</f>
        <v>3</v>
      </c>
      <c r="M56" s="34">
        <f>COUNTIF(Voorspellingen!$I$53:$I$68, Voorspellingen!M$53:M$68)*3</f>
        <v>3</v>
      </c>
      <c r="N56" s="34">
        <f>COUNTIF(Voorspellingen!$I$53:$I$68, Voorspellingen!N$53:N$68)*3</f>
        <v>3</v>
      </c>
      <c r="O56" s="34">
        <f>COUNTIF(Voorspellingen!$I$53:$I$68, Voorspellingen!O$53:O$68)*3</f>
        <v>0</v>
      </c>
      <c r="P56" s="34">
        <f>COUNTIF(Voorspellingen!$I$53:$I$68, Voorspellingen!P$53:P$68)*3</f>
        <v>3</v>
      </c>
      <c r="Q56" s="34">
        <f>COUNTIF(Voorspellingen!$I$53:$I$68, Voorspellingen!Q$53:Q$68)*3</f>
        <v>0</v>
      </c>
      <c r="R56" s="34">
        <f>COUNTIF(Voorspellingen!$I$53:$I$68, Voorspellingen!R$53:R$68)*3</f>
        <v>3</v>
      </c>
      <c r="S56" s="34">
        <f>COUNTIF(Voorspellingen!$I$53:$I$68, Voorspellingen!S$53:S$68)*3</f>
        <v>3</v>
      </c>
      <c r="T56" s="34">
        <f>COUNTIF(Voorspellingen!$I$53:$I$68, Voorspellingen!T$53:T$68)*3</f>
        <v>3</v>
      </c>
      <c r="U56" s="34">
        <f>COUNTIF(Voorspellingen!$I$53:$I$68, Voorspellingen!U$53:U$68)*3</f>
        <v>3</v>
      </c>
    </row>
    <row r="57" spans="2:21" x14ac:dyDescent="0.25">
      <c r="G57" s="32">
        <v>5</v>
      </c>
      <c r="I57" s="34"/>
      <c r="J57" s="34">
        <f>COUNTIF(Voorspellingen!$I$53:$I$68, Voorspellingen!J$53:J$68)*3</f>
        <v>3</v>
      </c>
      <c r="K57" s="34">
        <f>COUNTIF(Voorspellingen!$I$53:$I$68, Voorspellingen!K$53:K$68)*3</f>
        <v>3</v>
      </c>
      <c r="L57" s="34">
        <f>COUNTIF(Voorspellingen!$I$53:$I$68, Voorspellingen!L$53:L$68)*3</f>
        <v>3</v>
      </c>
      <c r="M57" s="34">
        <f>COUNTIF(Voorspellingen!$I$53:$I$68, Voorspellingen!M$53:M$68)*3</f>
        <v>3</v>
      </c>
      <c r="N57" s="34">
        <f>COUNTIF(Voorspellingen!$I$53:$I$68, Voorspellingen!N$53:N$68)*3</f>
        <v>3</v>
      </c>
      <c r="O57" s="34">
        <f>COUNTIF(Voorspellingen!$I$53:$I$68, Voorspellingen!O$53:O$68)*3</f>
        <v>3</v>
      </c>
      <c r="P57" s="34">
        <f>COUNTIF(Voorspellingen!$I$53:$I$68, Voorspellingen!P$53:P$68)*3</f>
        <v>0</v>
      </c>
      <c r="Q57" s="34">
        <f>COUNTIF(Voorspellingen!$I$53:$I$68, Voorspellingen!Q$53:Q$68)*3</f>
        <v>3</v>
      </c>
      <c r="R57" s="34">
        <f>COUNTIF(Voorspellingen!$I$53:$I$68, Voorspellingen!R$53:R$68)*3</f>
        <v>3</v>
      </c>
      <c r="S57" s="34">
        <f>COUNTIF(Voorspellingen!$I$53:$I$68, Voorspellingen!S$53:S$68)*3</f>
        <v>3</v>
      </c>
      <c r="T57" s="34">
        <f>COUNTIF(Voorspellingen!$I$53:$I$68, Voorspellingen!T$53:T$68)*3</f>
        <v>3</v>
      </c>
      <c r="U57" s="34">
        <f>COUNTIF(Voorspellingen!$I$53:$I$68, Voorspellingen!U$53:U$68)*3</f>
        <v>3</v>
      </c>
    </row>
    <row r="58" spans="2:21" x14ac:dyDescent="0.25">
      <c r="G58" s="32">
        <v>6</v>
      </c>
      <c r="I58" s="34"/>
      <c r="J58" s="34">
        <f>COUNTIF(Voorspellingen!$I$53:$I$68, Voorspellingen!J$53:J$68)*3</f>
        <v>0</v>
      </c>
      <c r="K58" s="34">
        <f>COUNTIF(Voorspellingen!$I$53:$I$68, Voorspellingen!K$53:K$68)*3</f>
        <v>0</v>
      </c>
      <c r="L58" s="34">
        <f>COUNTIF(Voorspellingen!$I$53:$I$68, Voorspellingen!L$53:L$68)*3</f>
        <v>0</v>
      </c>
      <c r="M58" s="34">
        <f>COUNTIF(Voorspellingen!$I$53:$I$68, Voorspellingen!M$53:M$68)*3</f>
        <v>0</v>
      </c>
      <c r="N58" s="34">
        <f>COUNTIF(Voorspellingen!$I$53:$I$68, Voorspellingen!N$53:N$68)*3</f>
        <v>0</v>
      </c>
      <c r="O58" s="34">
        <f>COUNTIF(Voorspellingen!$I$53:$I$68, Voorspellingen!O$53:O$68)*3</f>
        <v>3</v>
      </c>
      <c r="P58" s="34">
        <f>COUNTIF(Voorspellingen!$I$53:$I$68, Voorspellingen!P$53:P$68)*3</f>
        <v>3</v>
      </c>
      <c r="Q58" s="34">
        <f>COUNTIF(Voorspellingen!$I$53:$I$68, Voorspellingen!Q$53:Q$68)*3</f>
        <v>3</v>
      </c>
      <c r="R58" s="34">
        <f>COUNTIF(Voorspellingen!$I$53:$I$68, Voorspellingen!R$53:R$68)*3</f>
        <v>0</v>
      </c>
      <c r="S58" s="34">
        <f>COUNTIF(Voorspellingen!$I$53:$I$68, Voorspellingen!S$53:S$68)*3</f>
        <v>3</v>
      </c>
      <c r="T58" s="34">
        <f>COUNTIF(Voorspellingen!$I$53:$I$68, Voorspellingen!T$53:T$68)*3</f>
        <v>0</v>
      </c>
      <c r="U58" s="34">
        <f>COUNTIF(Voorspellingen!$I$53:$I$68, Voorspellingen!U$53:U$68)*3</f>
        <v>0</v>
      </c>
    </row>
    <row r="59" spans="2:21" x14ac:dyDescent="0.25">
      <c r="G59" s="32">
        <v>7</v>
      </c>
      <c r="I59" s="34"/>
      <c r="J59" s="34">
        <f>COUNTIF(Voorspellingen!$I$53:$I$68, Voorspellingen!J$53:J$68)*3</f>
        <v>3</v>
      </c>
      <c r="K59" s="34">
        <f>COUNTIF(Voorspellingen!$I$53:$I$68, Voorspellingen!K$53:K$68)*3</f>
        <v>3</v>
      </c>
      <c r="L59" s="34">
        <f>COUNTIF(Voorspellingen!$I$53:$I$68, Voorspellingen!L$53:L$68)*3</f>
        <v>3</v>
      </c>
      <c r="M59" s="34">
        <f>COUNTIF(Voorspellingen!$I$53:$I$68, Voorspellingen!M$53:M$68)*3</f>
        <v>3</v>
      </c>
      <c r="N59" s="34">
        <f>COUNTIF(Voorspellingen!$I$53:$I$68, Voorspellingen!N$53:N$68)*3</f>
        <v>3</v>
      </c>
      <c r="O59" s="34">
        <f>COUNTIF(Voorspellingen!$I$53:$I$68, Voorspellingen!O$53:O$68)*3</f>
        <v>3</v>
      </c>
      <c r="P59" s="34">
        <f>COUNTIF(Voorspellingen!$I$53:$I$68, Voorspellingen!P$53:P$68)*3</f>
        <v>3</v>
      </c>
      <c r="Q59" s="34">
        <f>COUNTIF(Voorspellingen!$I$53:$I$68, Voorspellingen!Q$53:Q$68)*3</f>
        <v>3</v>
      </c>
      <c r="R59" s="34">
        <f>COUNTIF(Voorspellingen!$I$53:$I$68, Voorspellingen!R$53:R$68)*3</f>
        <v>3</v>
      </c>
      <c r="S59" s="34">
        <f>COUNTIF(Voorspellingen!$I$53:$I$68, Voorspellingen!S$53:S$68)*3</f>
        <v>0</v>
      </c>
      <c r="T59" s="34">
        <f>COUNTIF(Voorspellingen!$I$53:$I$68, Voorspellingen!T$53:T$68)*3</f>
        <v>3</v>
      </c>
      <c r="U59" s="34">
        <f>COUNTIF(Voorspellingen!$I$53:$I$68, Voorspellingen!U$53:U$68)*3</f>
        <v>3</v>
      </c>
    </row>
    <row r="60" spans="2:21" x14ac:dyDescent="0.25">
      <c r="G60" s="32">
        <v>8</v>
      </c>
      <c r="I60" s="34"/>
      <c r="J60" s="34">
        <f>COUNTIF(Voorspellingen!$I$53:$I$68, Voorspellingen!J$53:J$68)*3</f>
        <v>0</v>
      </c>
      <c r="K60" s="34">
        <f>COUNTIF(Voorspellingen!$I$53:$I$68, Voorspellingen!K$53:K$68)*3</f>
        <v>0</v>
      </c>
      <c r="L60" s="34">
        <f>COUNTIF(Voorspellingen!$I$53:$I$68, Voorspellingen!L$53:L$68)*3</f>
        <v>0</v>
      </c>
      <c r="M60" s="34">
        <f>COUNTIF(Voorspellingen!$I$53:$I$68, Voorspellingen!M$53:M$68)*3</f>
        <v>0</v>
      </c>
      <c r="N60" s="34">
        <f>COUNTIF(Voorspellingen!$I$53:$I$68, Voorspellingen!N$53:N$68)*3</f>
        <v>0</v>
      </c>
      <c r="O60" s="34">
        <f>COUNTIF(Voorspellingen!$I$53:$I$68, Voorspellingen!O$53:O$68)*3</f>
        <v>0</v>
      </c>
      <c r="P60" s="34">
        <f>COUNTIF(Voorspellingen!$I$53:$I$68, Voorspellingen!P$53:P$68)*3</f>
        <v>3</v>
      </c>
      <c r="Q60" s="34">
        <f>COUNTIF(Voorspellingen!$I$53:$I$68, Voorspellingen!Q$53:Q$68)*3</f>
        <v>0</v>
      </c>
      <c r="R60" s="34">
        <f>COUNTIF(Voorspellingen!$I$53:$I$68, Voorspellingen!R$53:R$68)*3</f>
        <v>3</v>
      </c>
      <c r="S60" s="34">
        <f>COUNTIF(Voorspellingen!$I$53:$I$68, Voorspellingen!S$53:S$68)*3</f>
        <v>3</v>
      </c>
      <c r="T60" s="34">
        <f>COUNTIF(Voorspellingen!$I$53:$I$68, Voorspellingen!T$53:T$68)*3</f>
        <v>0</v>
      </c>
      <c r="U60" s="34">
        <f>COUNTIF(Voorspellingen!$I$53:$I$68, Voorspellingen!U$53:U$68)*3</f>
        <v>0</v>
      </c>
    </row>
    <row r="61" spans="2:21" x14ac:dyDescent="0.25">
      <c r="G61" s="32">
        <v>9</v>
      </c>
      <c r="I61" s="34"/>
      <c r="J61" s="34">
        <f>COUNTIF(Voorspellingen!$I$53:$I$68, Voorspellingen!J$53:J$68)*3</f>
        <v>3</v>
      </c>
      <c r="K61" s="34">
        <f>COUNTIF(Voorspellingen!$I$53:$I$68, Voorspellingen!K$53:K$68)*3</f>
        <v>3</v>
      </c>
      <c r="L61" s="34">
        <f>COUNTIF(Voorspellingen!$I$53:$I$68, Voorspellingen!L$53:L$68)*3</f>
        <v>0</v>
      </c>
      <c r="M61" s="34">
        <f>COUNTIF(Voorspellingen!$I$53:$I$68, Voorspellingen!M$53:M$68)*3</f>
        <v>0</v>
      </c>
      <c r="N61" s="34">
        <f>COUNTIF(Voorspellingen!$I$53:$I$68, Voorspellingen!N$53:N$68)*3</f>
        <v>3</v>
      </c>
      <c r="O61" s="34">
        <f>COUNTIF(Voorspellingen!$I$53:$I$68, Voorspellingen!O$53:O$68)*3</f>
        <v>0</v>
      </c>
      <c r="P61" s="34">
        <f>COUNTIF(Voorspellingen!$I$53:$I$68, Voorspellingen!P$53:P$68)*3</f>
        <v>0</v>
      </c>
      <c r="Q61" s="34">
        <f>COUNTIF(Voorspellingen!$I$53:$I$68, Voorspellingen!Q$53:Q$68)*3</f>
        <v>3</v>
      </c>
      <c r="R61" s="34">
        <f>COUNTIF(Voorspellingen!$I$53:$I$68, Voorspellingen!R$53:R$68)*3</f>
        <v>3</v>
      </c>
      <c r="S61" s="34">
        <f>COUNTIF(Voorspellingen!$I$53:$I$68, Voorspellingen!S$53:S$68)*3</f>
        <v>3</v>
      </c>
      <c r="T61" s="34">
        <f>COUNTIF(Voorspellingen!$I$53:$I$68, Voorspellingen!T$53:T$68)*3</f>
        <v>0</v>
      </c>
      <c r="U61" s="34">
        <f>COUNTIF(Voorspellingen!$I$53:$I$68, Voorspellingen!U$53:U$68)*3</f>
        <v>3</v>
      </c>
    </row>
    <row r="62" spans="2:21" x14ac:dyDescent="0.25">
      <c r="G62" s="32">
        <v>10</v>
      </c>
      <c r="I62" s="34"/>
      <c r="J62" s="34">
        <f>COUNTIF(Voorspellingen!$I$53:$I$68, Voorspellingen!J$53:J$68)*3</f>
        <v>0</v>
      </c>
      <c r="K62" s="34">
        <f>COUNTIF(Voorspellingen!$I$53:$I$68, Voorspellingen!K$53:K$68)*3</f>
        <v>0</v>
      </c>
      <c r="L62" s="34">
        <f>COUNTIF(Voorspellingen!$I$53:$I$68, Voorspellingen!L$53:L$68)*3</f>
        <v>3</v>
      </c>
      <c r="M62" s="34">
        <f>COUNTIF(Voorspellingen!$I$53:$I$68, Voorspellingen!M$53:M$68)*3</f>
        <v>3</v>
      </c>
      <c r="N62" s="34">
        <f>COUNTIF(Voorspellingen!$I$53:$I$68, Voorspellingen!N$53:N$68)*3</f>
        <v>0</v>
      </c>
      <c r="O62" s="34">
        <f>COUNTIF(Voorspellingen!$I$53:$I$68, Voorspellingen!O$53:O$68)*3</f>
        <v>3</v>
      </c>
      <c r="P62" s="34">
        <f>COUNTIF(Voorspellingen!$I$53:$I$68, Voorspellingen!P$53:P$68)*3</f>
        <v>3</v>
      </c>
      <c r="Q62" s="34">
        <f>COUNTIF(Voorspellingen!$I$53:$I$68, Voorspellingen!Q$53:Q$68)*3</f>
        <v>0</v>
      </c>
      <c r="R62" s="34">
        <f>COUNTIF(Voorspellingen!$I$53:$I$68, Voorspellingen!R$53:R$68)*3</f>
        <v>0</v>
      </c>
      <c r="S62" s="34">
        <f>COUNTIF(Voorspellingen!$I$53:$I$68, Voorspellingen!S$53:S$68)*3</f>
        <v>3</v>
      </c>
      <c r="T62" s="34">
        <f>COUNTIF(Voorspellingen!$I$53:$I$68, Voorspellingen!T$53:T$68)*3</f>
        <v>3</v>
      </c>
      <c r="U62" s="34">
        <f>COUNTIF(Voorspellingen!$I$53:$I$68, Voorspellingen!U$53:U$68)*3</f>
        <v>0</v>
      </c>
    </row>
    <row r="63" spans="2:21" x14ac:dyDescent="0.25">
      <c r="G63" s="32">
        <v>11</v>
      </c>
      <c r="I63" s="34"/>
      <c r="J63" s="34">
        <f>COUNTIF(Voorspellingen!$I$53:$I$68, Voorspellingen!J$53:J$68)*3</f>
        <v>0</v>
      </c>
      <c r="K63" s="34">
        <f>COUNTIF(Voorspellingen!$I$53:$I$68, Voorspellingen!K$53:K$68)*3</f>
        <v>3</v>
      </c>
      <c r="L63" s="34">
        <f>COUNTIF(Voorspellingen!$I$53:$I$68, Voorspellingen!L$53:L$68)*3</f>
        <v>3</v>
      </c>
      <c r="M63" s="34">
        <f>COUNTIF(Voorspellingen!$I$53:$I$68, Voorspellingen!M$53:M$68)*3</f>
        <v>3</v>
      </c>
      <c r="N63" s="34">
        <f>COUNTIF(Voorspellingen!$I$53:$I$68, Voorspellingen!N$53:N$68)*3</f>
        <v>3</v>
      </c>
      <c r="O63" s="34">
        <f>COUNTIF(Voorspellingen!$I$53:$I$68, Voorspellingen!O$53:O$68)*3</f>
        <v>0</v>
      </c>
      <c r="P63" s="34">
        <f>COUNTIF(Voorspellingen!$I$53:$I$68, Voorspellingen!P$53:P$68)*3</f>
        <v>0</v>
      </c>
      <c r="Q63" s="34">
        <f>COUNTIF(Voorspellingen!$I$53:$I$68, Voorspellingen!Q$53:Q$68)*3</f>
        <v>0</v>
      </c>
      <c r="R63" s="34">
        <f>COUNTIF(Voorspellingen!$I$53:$I$68, Voorspellingen!R$53:R$68)*3</f>
        <v>3</v>
      </c>
      <c r="S63" s="34">
        <f>COUNTIF(Voorspellingen!$I$53:$I$68, Voorspellingen!S$53:S$68)*3</f>
        <v>0</v>
      </c>
      <c r="T63" s="34">
        <f>COUNTIF(Voorspellingen!$I$53:$I$68, Voorspellingen!T$53:T$68)*3</f>
        <v>0</v>
      </c>
      <c r="U63" s="34">
        <f>COUNTIF(Voorspellingen!$I$53:$I$68, Voorspellingen!U$53:U$68)*3</f>
        <v>0</v>
      </c>
    </row>
    <row r="64" spans="2:21" x14ac:dyDescent="0.25">
      <c r="G64" s="32">
        <v>12</v>
      </c>
      <c r="I64" s="34"/>
      <c r="J64" s="34">
        <f>COUNTIF(Voorspellingen!$I$53:$I$68, Voorspellingen!J$53:J$68)*3</f>
        <v>3</v>
      </c>
      <c r="K64" s="34">
        <f>COUNTIF(Voorspellingen!$I$53:$I$68, Voorspellingen!K$53:K$68)*3</f>
        <v>3</v>
      </c>
      <c r="L64" s="34">
        <f>COUNTIF(Voorspellingen!$I$53:$I$68, Voorspellingen!L$53:L$68)*3</f>
        <v>3</v>
      </c>
      <c r="M64" s="34">
        <f>COUNTIF(Voorspellingen!$I$53:$I$68, Voorspellingen!M$53:M$68)*3</f>
        <v>0</v>
      </c>
      <c r="N64" s="34">
        <f>COUNTIF(Voorspellingen!$I$53:$I$68, Voorspellingen!N$53:N$68)*3</f>
        <v>3</v>
      </c>
      <c r="O64" s="34">
        <f>COUNTIF(Voorspellingen!$I$53:$I$68, Voorspellingen!O$53:O$68)*3</f>
        <v>3</v>
      </c>
      <c r="P64" s="34">
        <f>COUNTIF(Voorspellingen!$I$53:$I$68, Voorspellingen!P$53:P$68)*3</f>
        <v>3</v>
      </c>
      <c r="Q64" s="34">
        <f>COUNTIF(Voorspellingen!$I$53:$I$68, Voorspellingen!Q$53:Q$68)*3</f>
        <v>3</v>
      </c>
      <c r="R64" s="34">
        <f>COUNTIF(Voorspellingen!$I$53:$I$68, Voorspellingen!R$53:R$68)*3</f>
        <v>0</v>
      </c>
      <c r="S64" s="34">
        <f>COUNTIF(Voorspellingen!$I$53:$I$68, Voorspellingen!S$53:S$68)*3</f>
        <v>0</v>
      </c>
      <c r="T64" s="34">
        <f>COUNTIF(Voorspellingen!$I$53:$I$68, Voorspellingen!T$53:T$68)*3</f>
        <v>3</v>
      </c>
      <c r="U64" s="34">
        <f>COUNTIF(Voorspellingen!$I$53:$I$68, Voorspellingen!U$53:U$68)*3</f>
        <v>3</v>
      </c>
    </row>
    <row r="65" spans="7:21" x14ac:dyDescent="0.25">
      <c r="G65" s="32">
        <v>13</v>
      </c>
      <c r="I65" s="34"/>
      <c r="J65" s="34">
        <f>COUNTIF(Voorspellingen!$I$53:$I$68, Voorspellingen!J$53:J$68)*3</f>
        <v>3</v>
      </c>
      <c r="K65" s="34">
        <f>COUNTIF(Voorspellingen!$I$53:$I$68, Voorspellingen!K$53:K$68)*3</f>
        <v>0</v>
      </c>
      <c r="L65" s="34">
        <f>COUNTIF(Voorspellingen!$I$53:$I$68, Voorspellingen!L$53:L$68)*3</f>
        <v>3</v>
      </c>
      <c r="M65" s="34">
        <f>COUNTIF(Voorspellingen!$I$53:$I$68, Voorspellingen!M$53:M$68)*3</f>
        <v>0</v>
      </c>
      <c r="N65" s="34">
        <f>COUNTIF(Voorspellingen!$I$53:$I$68, Voorspellingen!N$53:N$68)*3</f>
        <v>3</v>
      </c>
      <c r="O65" s="34">
        <f>COUNTIF(Voorspellingen!$I$53:$I$68, Voorspellingen!O$53:O$68)*3</f>
        <v>3</v>
      </c>
      <c r="P65" s="34">
        <f>COUNTIF(Voorspellingen!$I$53:$I$68, Voorspellingen!P$53:P$68)*3</f>
        <v>0</v>
      </c>
      <c r="Q65" s="34">
        <f>COUNTIF(Voorspellingen!$I$53:$I$68, Voorspellingen!Q$53:Q$68)*3</f>
        <v>3</v>
      </c>
      <c r="R65" s="34">
        <f>COUNTIF(Voorspellingen!$I$53:$I$68, Voorspellingen!R$53:R$68)*3</f>
        <v>3</v>
      </c>
      <c r="S65" s="34">
        <f>COUNTIF(Voorspellingen!$I$53:$I$68, Voorspellingen!S$53:S$68)*3</f>
        <v>0</v>
      </c>
      <c r="T65" s="34">
        <f>COUNTIF(Voorspellingen!$I$53:$I$68, Voorspellingen!T$53:T$68)*3</f>
        <v>3</v>
      </c>
      <c r="U65" s="34">
        <f>COUNTIF(Voorspellingen!$I$53:$I$68, Voorspellingen!U$53:U$68)*3</f>
        <v>3</v>
      </c>
    </row>
    <row r="66" spans="7:21" x14ac:dyDescent="0.25">
      <c r="G66" s="32">
        <v>14</v>
      </c>
      <c r="I66" s="34"/>
      <c r="J66" s="34">
        <f>COUNTIF(Voorspellingen!$I$53:$I$68, Voorspellingen!J$53:J$68)*3</f>
        <v>3</v>
      </c>
      <c r="K66" s="34">
        <f>COUNTIF(Voorspellingen!$I$53:$I$68, Voorspellingen!K$53:K$68)*3</f>
        <v>3</v>
      </c>
      <c r="L66" s="34">
        <f>COUNTIF(Voorspellingen!$I$53:$I$68, Voorspellingen!L$53:L$68)*3</f>
        <v>3</v>
      </c>
      <c r="M66" s="34">
        <f>COUNTIF(Voorspellingen!$I$53:$I$68, Voorspellingen!M$53:M$68)*3</f>
        <v>3</v>
      </c>
      <c r="N66" s="34">
        <f>COUNTIF(Voorspellingen!$I$53:$I$68, Voorspellingen!N$53:N$68)*3</f>
        <v>0</v>
      </c>
      <c r="O66" s="34">
        <f>COUNTIF(Voorspellingen!$I$53:$I$68, Voorspellingen!O$53:O$68)*3</f>
        <v>3</v>
      </c>
      <c r="P66" s="34">
        <f>COUNTIF(Voorspellingen!$I$53:$I$68, Voorspellingen!P$53:P$68)*3</f>
        <v>0</v>
      </c>
      <c r="Q66" s="34">
        <f>COUNTIF(Voorspellingen!$I$53:$I$68, Voorspellingen!Q$53:Q$68)*3</f>
        <v>0</v>
      </c>
      <c r="R66" s="34">
        <f>COUNTIF(Voorspellingen!$I$53:$I$68, Voorspellingen!R$53:R$68)*3</f>
        <v>3</v>
      </c>
      <c r="S66" s="34">
        <f>COUNTIF(Voorspellingen!$I$53:$I$68, Voorspellingen!S$53:S$68)*3</f>
        <v>0</v>
      </c>
      <c r="T66" s="34">
        <f>COUNTIF(Voorspellingen!$I$53:$I$68, Voorspellingen!T$53:T$68)*3</f>
        <v>3</v>
      </c>
      <c r="U66" s="34">
        <f>COUNTIF(Voorspellingen!$I$53:$I$68, Voorspellingen!U$53:U$68)*3</f>
        <v>3</v>
      </c>
    </row>
    <row r="67" spans="7:21" x14ac:dyDescent="0.25">
      <c r="G67" s="32">
        <v>15</v>
      </c>
      <c r="I67" s="34"/>
      <c r="J67" s="34">
        <f>COUNTIF(Voorspellingen!$I$53:$I$68, Voorspellingen!J$53:J$68)*3</f>
        <v>3</v>
      </c>
      <c r="K67" s="34">
        <f>COUNTIF(Voorspellingen!$I$53:$I$68, Voorspellingen!K$53:K$68)*3</f>
        <v>0</v>
      </c>
      <c r="L67" s="34">
        <f>COUNTIF(Voorspellingen!$I$53:$I$68, Voorspellingen!L$53:L$68)*3</f>
        <v>0</v>
      </c>
      <c r="M67" s="34">
        <f>COUNTIF(Voorspellingen!$I$53:$I$68, Voorspellingen!M$53:M$68)*3</f>
        <v>3</v>
      </c>
      <c r="N67" s="34">
        <f>COUNTIF(Voorspellingen!$I$53:$I$68, Voorspellingen!N$53:N$68)*3</f>
        <v>0</v>
      </c>
      <c r="O67" s="34">
        <f>COUNTIF(Voorspellingen!$I$53:$I$68, Voorspellingen!O$53:O$68)*3</f>
        <v>3</v>
      </c>
      <c r="P67" s="34">
        <f>COUNTIF(Voorspellingen!$I$53:$I$68, Voorspellingen!P$53:P$68)*3</f>
        <v>3</v>
      </c>
      <c r="Q67" s="34">
        <f>COUNTIF(Voorspellingen!$I$53:$I$68, Voorspellingen!Q$53:Q$68)*3</f>
        <v>3</v>
      </c>
      <c r="R67" s="34">
        <f>COUNTIF(Voorspellingen!$I$53:$I$68, Voorspellingen!R$53:R$68)*3</f>
        <v>3</v>
      </c>
      <c r="S67" s="34">
        <f>COUNTIF(Voorspellingen!$I$53:$I$68, Voorspellingen!S$53:S$68)*3</f>
        <v>0</v>
      </c>
      <c r="T67" s="34">
        <f>COUNTIF(Voorspellingen!$I$53:$I$68, Voorspellingen!T$53:T$68)*3</f>
        <v>3</v>
      </c>
      <c r="U67" s="34">
        <f>COUNTIF(Voorspellingen!$I$53:$I$68, Voorspellingen!U$53:U$68)*3</f>
        <v>0</v>
      </c>
    </row>
    <row r="68" spans="7:21" x14ac:dyDescent="0.25">
      <c r="G68" s="31">
        <v>16</v>
      </c>
      <c r="H68" s="33"/>
      <c r="I68" s="35"/>
      <c r="J68" s="34">
        <f>COUNTIF(Voorspellingen!$I$53:$I$68, Voorspellingen!J$53:J$68)*3</f>
        <v>0</v>
      </c>
      <c r="K68" s="34">
        <f>COUNTIF(Voorspellingen!$I$53:$I$68, Voorspellingen!K$53:K$68)*3</f>
        <v>0</v>
      </c>
      <c r="L68" s="34">
        <f>COUNTIF(Voorspellingen!$I$53:$I$68, Voorspellingen!L$53:L$68)*3</f>
        <v>3</v>
      </c>
      <c r="M68" s="34">
        <f>COUNTIF(Voorspellingen!$I$53:$I$68, Voorspellingen!M$53:M$68)*3</f>
        <v>3</v>
      </c>
      <c r="N68" s="34">
        <f>COUNTIF(Voorspellingen!$I$53:$I$68, Voorspellingen!N$53:N$68)*3</f>
        <v>3</v>
      </c>
      <c r="O68" s="34">
        <f>COUNTIF(Voorspellingen!$I$53:$I$68, Voorspellingen!O$53:O$68)*3</f>
        <v>0</v>
      </c>
      <c r="P68" s="34">
        <f>COUNTIF(Voorspellingen!$I$53:$I$68, Voorspellingen!P$53:P$68)*3</f>
        <v>3</v>
      </c>
      <c r="Q68" s="34">
        <f>COUNTIF(Voorspellingen!$I$53:$I$68, Voorspellingen!Q$53:Q$68)*3</f>
        <v>0</v>
      </c>
      <c r="R68" s="34">
        <f>COUNTIF(Voorspellingen!$I$53:$I$68, Voorspellingen!R$53:R$68)*3</f>
        <v>0</v>
      </c>
      <c r="S68" s="34">
        <f>COUNTIF(Voorspellingen!$I$53:$I$68, Voorspellingen!S$53:S$68)*3</f>
        <v>3</v>
      </c>
      <c r="T68" s="34">
        <f>COUNTIF(Voorspellingen!$I$53:$I$68, Voorspellingen!T$53:T$68)*3</f>
        <v>0</v>
      </c>
      <c r="U68" s="34">
        <f>COUNTIF(Voorspellingen!$I$53:$I$68, Voorspellingen!U$53:U$68)*3</f>
        <v>3</v>
      </c>
    </row>
    <row r="69" spans="7:21" x14ac:dyDescent="0.25">
      <c r="G69" s="46" t="s">
        <v>62</v>
      </c>
      <c r="H69" s="47"/>
      <c r="I69" s="42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7:21" x14ac:dyDescent="0.25">
      <c r="G70" s="40">
        <v>1</v>
      </c>
      <c r="H70" s="36"/>
      <c r="I70" s="34"/>
      <c r="J70">
        <f>COUNTIF(Voorspellingen!$I$70:$I$77,Voorspellingen!J$70:J$77)*4</f>
        <v>4</v>
      </c>
      <c r="K70">
        <f>COUNTIF(Voorspellingen!$I$70:$I$77,Voorspellingen!K$70:K$77)*4</f>
        <v>4</v>
      </c>
      <c r="L70">
        <f>COUNTIF(Voorspellingen!$I$70:$I$77,Voorspellingen!L$70:L$77)*4</f>
        <v>4</v>
      </c>
      <c r="M70">
        <f>COUNTIF(Voorspellingen!$I$70:$I$77,Voorspellingen!M$70:M$77)*4</f>
        <v>4</v>
      </c>
      <c r="N70">
        <f>COUNTIF(Voorspellingen!$I$70:$I$77,Voorspellingen!N$70:N$77)*4</f>
        <v>4</v>
      </c>
      <c r="O70">
        <f>COUNTIF(Voorspellingen!$I$70:$I$77,Voorspellingen!O$70:O$77)*4</f>
        <v>4</v>
      </c>
      <c r="P70">
        <f>COUNTIF(Voorspellingen!$I$70:$I$77,Voorspellingen!P$70:P$77)*4</f>
        <v>4</v>
      </c>
      <c r="Q70">
        <f>COUNTIF(Voorspellingen!$I$70:$I$77,Voorspellingen!Q$70:Q$77)*4</f>
        <v>4</v>
      </c>
      <c r="R70">
        <f>COUNTIF(Voorspellingen!$I$70:$I$77,Voorspellingen!R$70:R$77)*4</f>
        <v>4</v>
      </c>
      <c r="S70">
        <f>COUNTIF(Voorspellingen!$I$70:$I$77,Voorspellingen!S$70:S$77)*4</f>
        <v>4</v>
      </c>
      <c r="T70">
        <f>COUNTIF(Voorspellingen!$I$70:$I$77,Voorspellingen!T$70:T$77)*4</f>
        <v>4</v>
      </c>
      <c r="U70">
        <f>COUNTIF(Voorspellingen!$I$70:$I$77,Voorspellingen!U$70:U$77)*4</f>
        <v>4</v>
      </c>
    </row>
    <row r="71" spans="7:21" x14ac:dyDescent="0.25">
      <c r="G71" s="32">
        <v>2</v>
      </c>
      <c r="I71" s="34"/>
      <c r="J71">
        <f>COUNTIF(Voorspellingen!$I$70:$I$77,Voorspellingen!J$70:J$77)*4</f>
        <v>4</v>
      </c>
      <c r="K71">
        <f>COUNTIF(Voorspellingen!$I$70:$I$77,Voorspellingen!K$70:K$77)*4</f>
        <v>4</v>
      </c>
      <c r="L71">
        <f>COUNTIF(Voorspellingen!$I$70:$I$77,Voorspellingen!L$70:L$77)*4</f>
        <v>4</v>
      </c>
      <c r="M71">
        <f>COUNTIF(Voorspellingen!$I$70:$I$77,Voorspellingen!M$70:M$77)*4</f>
        <v>4</v>
      </c>
      <c r="N71">
        <f>COUNTIF(Voorspellingen!$I$70:$I$77,Voorspellingen!N$70:N$77)*4</f>
        <v>4</v>
      </c>
      <c r="O71">
        <f>COUNTIF(Voorspellingen!$I$70:$I$77,Voorspellingen!O$70:O$77)*4</f>
        <v>4</v>
      </c>
      <c r="P71">
        <f>COUNTIF(Voorspellingen!$I$70:$I$77,Voorspellingen!P$70:P$77)*4</f>
        <v>0</v>
      </c>
      <c r="Q71">
        <f>COUNTIF(Voorspellingen!$I$70:$I$77,Voorspellingen!Q$70:Q$77)*4</f>
        <v>4</v>
      </c>
      <c r="R71">
        <f>COUNTIF(Voorspellingen!$I$70:$I$77,Voorspellingen!R$70:R$77)*4</f>
        <v>4</v>
      </c>
      <c r="S71">
        <f>COUNTIF(Voorspellingen!$I$70:$I$77,Voorspellingen!S$70:S$77)*4</f>
        <v>4</v>
      </c>
      <c r="T71">
        <f>COUNTIF(Voorspellingen!$I$70:$I$77,Voorspellingen!T$70:T$77)*4</f>
        <v>4</v>
      </c>
      <c r="U71">
        <f>COUNTIF(Voorspellingen!$I$70:$I$77,Voorspellingen!U$70:U$77)*4</f>
        <v>4</v>
      </c>
    </row>
    <row r="72" spans="7:21" x14ac:dyDescent="0.25">
      <c r="G72" s="32">
        <v>3</v>
      </c>
      <c r="I72" s="34"/>
      <c r="J72">
        <f>COUNTIF(Voorspellingen!$I$70:$I$77,Voorspellingen!J$70:J$77)*4</f>
        <v>4</v>
      </c>
      <c r="K72">
        <f>COUNTIF(Voorspellingen!$I$70:$I$77,Voorspellingen!K$70:K$77)*4</f>
        <v>4</v>
      </c>
      <c r="L72">
        <f>COUNTIF(Voorspellingen!$I$70:$I$77,Voorspellingen!L$70:L$77)*4</f>
        <v>4</v>
      </c>
      <c r="M72">
        <f>COUNTIF(Voorspellingen!$I$70:$I$77,Voorspellingen!M$70:M$77)*4</f>
        <v>0</v>
      </c>
      <c r="N72">
        <f>COUNTIF(Voorspellingen!$I$70:$I$77,Voorspellingen!N$70:N$77)*4</f>
        <v>4</v>
      </c>
      <c r="O72">
        <f>COUNTIF(Voorspellingen!$I$70:$I$77,Voorspellingen!O$70:O$77)*4</f>
        <v>4</v>
      </c>
      <c r="P72">
        <f>COUNTIF(Voorspellingen!$I$70:$I$77,Voorspellingen!P$70:P$77)*4</f>
        <v>0</v>
      </c>
      <c r="Q72">
        <f>COUNTIF(Voorspellingen!$I$70:$I$77,Voorspellingen!Q$70:Q$77)*4</f>
        <v>4</v>
      </c>
      <c r="R72">
        <f>COUNTIF(Voorspellingen!$I$70:$I$77,Voorspellingen!R$70:R$77)*4</f>
        <v>4</v>
      </c>
      <c r="S72">
        <f>COUNTIF(Voorspellingen!$I$70:$I$77,Voorspellingen!S$70:S$77)*4</f>
        <v>4</v>
      </c>
      <c r="T72">
        <f>COUNTIF(Voorspellingen!$I$70:$I$77,Voorspellingen!T$70:T$77)*4</f>
        <v>0</v>
      </c>
      <c r="U72">
        <f>COUNTIF(Voorspellingen!$I$70:$I$77,Voorspellingen!U$70:U$77)*4</f>
        <v>4</v>
      </c>
    </row>
    <row r="73" spans="7:21" x14ac:dyDescent="0.25">
      <c r="G73" s="32">
        <v>4</v>
      </c>
      <c r="I73" s="34"/>
      <c r="J73">
        <f>COUNTIF(Voorspellingen!$I$70:$I$77,Voorspellingen!J$70:J$77)*4</f>
        <v>4</v>
      </c>
      <c r="K73">
        <f>COUNTIF(Voorspellingen!$I$70:$I$77,Voorspellingen!K$70:K$77)*4</f>
        <v>4</v>
      </c>
      <c r="L73">
        <f>COUNTIF(Voorspellingen!$I$70:$I$77,Voorspellingen!L$70:L$77)*4</f>
        <v>4</v>
      </c>
      <c r="M73">
        <f>COUNTIF(Voorspellingen!$I$70:$I$77,Voorspellingen!M$70:M$77)*4</f>
        <v>4</v>
      </c>
      <c r="N73">
        <f>COUNTIF(Voorspellingen!$I$70:$I$77,Voorspellingen!N$70:N$77)*4</f>
        <v>4</v>
      </c>
      <c r="O73">
        <f>COUNTIF(Voorspellingen!$I$70:$I$77,Voorspellingen!O$70:O$77)*4</f>
        <v>0</v>
      </c>
      <c r="P73">
        <f>COUNTIF(Voorspellingen!$I$70:$I$77,Voorspellingen!P$70:P$77)*4</f>
        <v>4</v>
      </c>
      <c r="Q73">
        <f>COUNTIF(Voorspellingen!$I$70:$I$77,Voorspellingen!Q$70:Q$77)*4</f>
        <v>4</v>
      </c>
      <c r="R73">
        <f>COUNTIF(Voorspellingen!$I$70:$I$77,Voorspellingen!R$70:R$77)*4</f>
        <v>0</v>
      </c>
      <c r="S73">
        <f>COUNTIF(Voorspellingen!$I$70:$I$77,Voorspellingen!S$70:S$77)*4</f>
        <v>4</v>
      </c>
      <c r="T73">
        <f>COUNTIF(Voorspellingen!$I$70:$I$77,Voorspellingen!T$70:T$77)*4</f>
        <v>4</v>
      </c>
      <c r="U73">
        <f>COUNTIF(Voorspellingen!$I$70:$I$77,Voorspellingen!U$70:U$77)*4</f>
        <v>0</v>
      </c>
    </row>
    <row r="74" spans="7:21" x14ac:dyDescent="0.25">
      <c r="G74" s="32">
        <v>5</v>
      </c>
      <c r="I74" s="34"/>
      <c r="J74">
        <f>COUNTIF(Voorspellingen!$I$70:$I$77,Voorspellingen!J$70:J$77)*4</f>
        <v>0</v>
      </c>
      <c r="K74">
        <f>COUNTIF(Voorspellingen!$I$70:$I$77,Voorspellingen!K$70:K$77)*4</f>
        <v>0</v>
      </c>
      <c r="L74">
        <f>COUNTIF(Voorspellingen!$I$70:$I$77,Voorspellingen!L$70:L$77)*4</f>
        <v>0</v>
      </c>
      <c r="M74">
        <f>COUNTIF(Voorspellingen!$I$70:$I$77,Voorspellingen!M$70:M$77)*4</f>
        <v>4</v>
      </c>
      <c r="N74">
        <f>COUNTIF(Voorspellingen!$I$70:$I$77,Voorspellingen!N$70:N$77)*4</f>
        <v>0</v>
      </c>
      <c r="O74">
        <f>COUNTIF(Voorspellingen!$I$70:$I$77,Voorspellingen!O$70:O$77)*4</f>
        <v>0</v>
      </c>
      <c r="P74">
        <f>COUNTIF(Voorspellingen!$I$70:$I$77,Voorspellingen!P$70:P$77)*4</f>
        <v>4</v>
      </c>
      <c r="Q74">
        <f>COUNTIF(Voorspellingen!$I$70:$I$77,Voorspellingen!Q$70:Q$77)*4</f>
        <v>0</v>
      </c>
      <c r="R74">
        <f>COUNTIF(Voorspellingen!$I$70:$I$77,Voorspellingen!R$70:R$77)*4</f>
        <v>0</v>
      </c>
      <c r="S74">
        <f>COUNTIF(Voorspellingen!$I$70:$I$77,Voorspellingen!S$70:S$77)*4</f>
        <v>0</v>
      </c>
      <c r="T74">
        <f>COUNTIF(Voorspellingen!$I$70:$I$77,Voorspellingen!T$70:T$77)*4</f>
        <v>0</v>
      </c>
      <c r="U74">
        <f>COUNTIF(Voorspellingen!$I$70:$I$77,Voorspellingen!U$70:U$77)*4</f>
        <v>0</v>
      </c>
    </row>
    <row r="75" spans="7:21" x14ac:dyDescent="0.25">
      <c r="G75" s="32">
        <v>6</v>
      </c>
      <c r="I75" s="34"/>
      <c r="J75">
        <f>COUNTIF(Voorspellingen!$I$70:$I$77,Voorspellingen!J$70:J$77)*4</f>
        <v>0</v>
      </c>
      <c r="K75">
        <f>COUNTIF(Voorspellingen!$I$70:$I$77,Voorspellingen!K$70:K$77)*4</f>
        <v>4</v>
      </c>
      <c r="L75">
        <f>COUNTIF(Voorspellingen!$I$70:$I$77,Voorspellingen!L$70:L$77)*4</f>
        <v>4</v>
      </c>
      <c r="M75">
        <f>COUNTIF(Voorspellingen!$I$70:$I$77,Voorspellingen!M$70:M$77)*4</f>
        <v>4</v>
      </c>
      <c r="N75">
        <f>COUNTIF(Voorspellingen!$I$70:$I$77,Voorspellingen!N$70:N$77)*4</f>
        <v>0</v>
      </c>
      <c r="O75">
        <f>COUNTIF(Voorspellingen!$I$70:$I$77,Voorspellingen!O$70:O$77)*4</f>
        <v>4</v>
      </c>
      <c r="P75">
        <f>COUNTIF(Voorspellingen!$I$70:$I$77,Voorspellingen!P$70:P$77)*4</f>
        <v>0</v>
      </c>
      <c r="Q75">
        <f>COUNTIF(Voorspellingen!$I$70:$I$77,Voorspellingen!Q$70:Q$77)*4</f>
        <v>4</v>
      </c>
      <c r="R75">
        <f>COUNTIF(Voorspellingen!$I$70:$I$77,Voorspellingen!R$70:R$77)*4</f>
        <v>0</v>
      </c>
      <c r="S75">
        <f>COUNTIF(Voorspellingen!$I$70:$I$77,Voorspellingen!S$70:S$77)*4</f>
        <v>4</v>
      </c>
      <c r="T75">
        <f>COUNTIF(Voorspellingen!$I$70:$I$77,Voorspellingen!T$70:T$77)*4</f>
        <v>4</v>
      </c>
      <c r="U75">
        <f>COUNTIF(Voorspellingen!$I$70:$I$77,Voorspellingen!U$70:U$77)*4</f>
        <v>4</v>
      </c>
    </row>
    <row r="76" spans="7:21" x14ac:dyDescent="0.25">
      <c r="G76" s="32">
        <v>7</v>
      </c>
      <c r="I76" s="34"/>
      <c r="J76">
        <f>COUNTIF(Voorspellingen!$I$70:$I$77,Voorspellingen!J$70:J$77)*4</f>
        <v>4</v>
      </c>
      <c r="K76">
        <f>COUNTIF(Voorspellingen!$I$70:$I$77,Voorspellingen!K$70:K$77)*4</f>
        <v>0</v>
      </c>
      <c r="L76">
        <f>COUNTIF(Voorspellingen!$I$70:$I$77,Voorspellingen!L$70:L$77)*4</f>
        <v>0</v>
      </c>
      <c r="M76">
        <f>COUNTIF(Voorspellingen!$I$70:$I$77,Voorspellingen!M$70:M$77)*4</f>
        <v>4</v>
      </c>
      <c r="N76">
        <f>COUNTIF(Voorspellingen!$I$70:$I$77,Voorspellingen!N$70:N$77)*4</f>
        <v>4</v>
      </c>
      <c r="O76">
        <f>COUNTIF(Voorspellingen!$I$70:$I$77,Voorspellingen!O$70:O$77)*4</f>
        <v>0</v>
      </c>
      <c r="P76">
        <f>COUNTIF(Voorspellingen!$I$70:$I$77,Voorspellingen!P$70:P$77)*4</f>
        <v>0</v>
      </c>
      <c r="Q76">
        <f>COUNTIF(Voorspellingen!$I$70:$I$77,Voorspellingen!Q$70:Q$77)*4</f>
        <v>0</v>
      </c>
      <c r="R76">
        <f>COUNTIF(Voorspellingen!$I$70:$I$77,Voorspellingen!R$70:R$77)*4</f>
        <v>4</v>
      </c>
      <c r="S76">
        <f>COUNTIF(Voorspellingen!$I$70:$I$77,Voorspellingen!S$70:S$77)*4</f>
        <v>0</v>
      </c>
      <c r="T76">
        <f>COUNTIF(Voorspellingen!$I$70:$I$77,Voorspellingen!T$70:T$77)*4</f>
        <v>0</v>
      </c>
      <c r="U76">
        <f>COUNTIF(Voorspellingen!$I$70:$I$77,Voorspellingen!U$70:U$77)*4</f>
        <v>0</v>
      </c>
    </row>
    <row r="77" spans="7:21" x14ac:dyDescent="0.25">
      <c r="G77" s="31">
        <v>8</v>
      </c>
      <c r="H77" s="33"/>
      <c r="I77" s="35"/>
      <c r="J77">
        <f>COUNTIF(Voorspellingen!$I$70:$I$77,Voorspellingen!J$70:J$77)*4</f>
        <v>0</v>
      </c>
      <c r="K77">
        <f>COUNTIF(Voorspellingen!$I$70:$I$77,Voorspellingen!K$70:K$77)*4</f>
        <v>4</v>
      </c>
      <c r="L77">
        <f>COUNTIF(Voorspellingen!$I$70:$I$77,Voorspellingen!L$70:L$77)*4</f>
        <v>0</v>
      </c>
      <c r="M77">
        <f>COUNTIF(Voorspellingen!$I$70:$I$77,Voorspellingen!M$70:M$77)*4</f>
        <v>0</v>
      </c>
      <c r="N77">
        <f>COUNTIF(Voorspellingen!$I$70:$I$77,Voorspellingen!N$70:N$77)*4</f>
        <v>0</v>
      </c>
      <c r="O77">
        <f>COUNTIF(Voorspellingen!$I$70:$I$77,Voorspellingen!O$70:O$77)*4</f>
        <v>0</v>
      </c>
      <c r="P77">
        <f>COUNTIF(Voorspellingen!$I$70:$I$77,Voorspellingen!P$70:P$77)*4</f>
        <v>4</v>
      </c>
      <c r="Q77">
        <f>COUNTIF(Voorspellingen!$I$70:$I$77,Voorspellingen!Q$70:Q$77)*4</f>
        <v>4</v>
      </c>
      <c r="R77">
        <f>COUNTIF(Voorspellingen!$I$70:$I$77,Voorspellingen!R$70:R$77)*4</f>
        <v>4</v>
      </c>
      <c r="S77">
        <f>COUNTIF(Voorspellingen!$I$70:$I$77,Voorspellingen!S$70:S$77)*4</f>
        <v>4</v>
      </c>
      <c r="T77">
        <f>COUNTIF(Voorspellingen!$I$70:$I$77,Voorspellingen!T$70:T$77)*4</f>
        <v>4</v>
      </c>
      <c r="U77">
        <f>COUNTIF(Voorspellingen!$I$70:$I$77,Voorspellingen!U$70:U$77)*4</f>
        <v>0</v>
      </c>
    </row>
    <row r="78" spans="7:21" x14ac:dyDescent="0.25">
      <c r="G78" s="46" t="s">
        <v>63</v>
      </c>
      <c r="H78" s="47"/>
      <c r="I78" s="42"/>
    </row>
    <row r="79" spans="7:21" x14ac:dyDescent="0.25">
      <c r="G79" s="40">
        <v>1</v>
      </c>
      <c r="H79" s="36"/>
      <c r="I79" s="34"/>
      <c r="J79">
        <f>COUNTIF(Voorspellingen!$I$79:$I$82,Voorspellingen!J$79:J$82)*5</f>
        <v>0</v>
      </c>
      <c r="K79">
        <f>COUNTIF(Voorspellingen!$I$79:$I$82,Voorspellingen!K$79:K$82)*5</f>
        <v>0</v>
      </c>
      <c r="L79">
        <f>COUNTIF(Voorspellingen!$I$79:$I$82,Voorspellingen!L$79:L$82)*5</f>
        <v>0</v>
      </c>
      <c r="M79">
        <f>COUNTIF(Voorspellingen!$I$79:$I$82,Voorspellingen!M$79:M$82)*5</f>
        <v>0</v>
      </c>
      <c r="N79">
        <f>COUNTIF(Voorspellingen!$I$79:$I$82,Voorspellingen!N$79:N$82)*5</f>
        <v>0</v>
      </c>
      <c r="O79">
        <f>COUNTIF(Voorspellingen!$I$79:$I$82,Voorspellingen!O$79:O$82)*5</f>
        <v>0</v>
      </c>
      <c r="P79">
        <f>COUNTIF(Voorspellingen!$I$79:$I$82,Voorspellingen!P$79:P$82)*5</f>
        <v>0</v>
      </c>
      <c r="Q79">
        <f>COUNTIF(Voorspellingen!$I$79:$I$82,Voorspellingen!Q$79:Q$82)*5</f>
        <v>0</v>
      </c>
      <c r="R79">
        <f>COUNTIF(Voorspellingen!$I$79:$I$82,Voorspellingen!R$79:R$82)*5</f>
        <v>0</v>
      </c>
      <c r="S79">
        <f>COUNTIF(Voorspellingen!$I$79:$I$82,Voorspellingen!S$79:S$82)*5</f>
        <v>0</v>
      </c>
      <c r="T79">
        <f>COUNTIF(Voorspellingen!$I$79:$I$82,Voorspellingen!T$79:T$82)*5</f>
        <v>0</v>
      </c>
      <c r="U79">
        <f>COUNTIF(Voorspellingen!$I$79:$I$82,Voorspellingen!U$79:U$82)*5</f>
        <v>0</v>
      </c>
    </row>
    <row r="80" spans="7:21" x14ac:dyDescent="0.25">
      <c r="G80" s="32">
        <v>2</v>
      </c>
      <c r="I80" s="34"/>
      <c r="J80">
        <f>COUNTIF(Voorspellingen!$I$79:$I$82,Voorspellingen!J$79:J$82)*5</f>
        <v>0</v>
      </c>
      <c r="K80">
        <f>COUNTIF(Voorspellingen!$I$79:$I$82,Voorspellingen!K$79:K$82)*5</f>
        <v>0</v>
      </c>
      <c r="L80">
        <f>COUNTIF(Voorspellingen!$I$79:$I$82,Voorspellingen!L$79:L$82)*5</f>
        <v>0</v>
      </c>
      <c r="M80">
        <f>COUNTIF(Voorspellingen!$I$79:$I$82,Voorspellingen!M$79:M$82)*5</f>
        <v>0</v>
      </c>
      <c r="N80">
        <f>COUNTIF(Voorspellingen!$I$79:$I$82,Voorspellingen!N$79:N$82)*5</f>
        <v>0</v>
      </c>
      <c r="O80">
        <f>COUNTIF(Voorspellingen!$I$79:$I$82,Voorspellingen!O$79:O$82)*5</f>
        <v>0</v>
      </c>
      <c r="P80">
        <f>COUNTIF(Voorspellingen!$I$79:$I$82,Voorspellingen!P$79:P$82)*5</f>
        <v>0</v>
      </c>
      <c r="Q80">
        <f>COUNTIF(Voorspellingen!$I$79:$I$82,Voorspellingen!Q$79:Q$82)*5</f>
        <v>0</v>
      </c>
      <c r="R80">
        <f>COUNTIF(Voorspellingen!$I$79:$I$82,Voorspellingen!R$79:R$82)*5</f>
        <v>0</v>
      </c>
      <c r="S80">
        <f>COUNTIF(Voorspellingen!$I$79:$I$82,Voorspellingen!S$79:S$82)*5</f>
        <v>0</v>
      </c>
      <c r="T80">
        <f>COUNTIF(Voorspellingen!$I$79:$I$82,Voorspellingen!T$79:T$82)*5</f>
        <v>0</v>
      </c>
      <c r="U80">
        <f>COUNTIF(Voorspellingen!$I$79:$I$82,Voorspellingen!U$79:U$82)*5</f>
        <v>0</v>
      </c>
    </row>
    <row r="81" spans="7:21" x14ac:dyDescent="0.25">
      <c r="G81" s="32">
        <v>3</v>
      </c>
      <c r="I81" s="34"/>
      <c r="J81">
        <f>COUNTIF(Voorspellingen!$I$79:$I$82,Voorspellingen!J$79:J$82)*5</f>
        <v>0</v>
      </c>
      <c r="K81">
        <f>COUNTIF(Voorspellingen!$I$79:$I$82,Voorspellingen!K$79:K$82)*5</f>
        <v>0</v>
      </c>
      <c r="L81">
        <f>COUNTIF(Voorspellingen!$I$79:$I$82,Voorspellingen!L$79:L$82)*5</f>
        <v>0</v>
      </c>
      <c r="M81">
        <f>COUNTIF(Voorspellingen!$I$79:$I$82,Voorspellingen!M$79:M$82)*5</f>
        <v>0</v>
      </c>
      <c r="N81">
        <f>COUNTIF(Voorspellingen!$I$79:$I$82,Voorspellingen!N$79:N$82)*5</f>
        <v>0</v>
      </c>
      <c r="O81">
        <f>COUNTIF(Voorspellingen!$I$79:$I$82,Voorspellingen!O$79:O$82)*5</f>
        <v>0</v>
      </c>
      <c r="P81">
        <f>COUNTIF(Voorspellingen!$I$79:$I$82,Voorspellingen!P$79:P$82)*5</f>
        <v>0</v>
      </c>
      <c r="Q81">
        <f>COUNTIF(Voorspellingen!$I$79:$I$82,Voorspellingen!Q$79:Q$82)*5</f>
        <v>0</v>
      </c>
      <c r="R81">
        <f>COUNTIF(Voorspellingen!$I$79:$I$82,Voorspellingen!R$79:R$82)*5</f>
        <v>0</v>
      </c>
      <c r="S81">
        <f>COUNTIF(Voorspellingen!$I$79:$I$82,Voorspellingen!S$79:S$82)*5</f>
        <v>0</v>
      </c>
      <c r="T81">
        <f>COUNTIF(Voorspellingen!$I$79:$I$82,Voorspellingen!T$79:T$82)*5</f>
        <v>0</v>
      </c>
      <c r="U81">
        <f>COUNTIF(Voorspellingen!$I$79:$I$82,Voorspellingen!U$79:U$82)*5</f>
        <v>0</v>
      </c>
    </row>
    <row r="82" spans="7:21" x14ac:dyDescent="0.25">
      <c r="G82" s="31">
        <v>4</v>
      </c>
      <c r="H82" s="33"/>
      <c r="I82" s="35"/>
      <c r="J82">
        <f>COUNTIF(Voorspellingen!$I$79:$I$82,Voorspellingen!J$79:J$82)*5</f>
        <v>0</v>
      </c>
      <c r="K82">
        <f>COUNTIF(Voorspellingen!$I$79:$I$82,Voorspellingen!K$79:K$82)*5</f>
        <v>0</v>
      </c>
      <c r="L82">
        <f>COUNTIF(Voorspellingen!$I$79:$I$82,Voorspellingen!L$79:L$82)*5</f>
        <v>0</v>
      </c>
      <c r="M82">
        <f>COUNTIF(Voorspellingen!$I$79:$I$82,Voorspellingen!M$79:M$82)*5</f>
        <v>0</v>
      </c>
      <c r="N82">
        <f>COUNTIF(Voorspellingen!$I$79:$I$82,Voorspellingen!N$79:N$82)*5</f>
        <v>0</v>
      </c>
      <c r="O82">
        <f>COUNTIF(Voorspellingen!$I$79:$I$82,Voorspellingen!O$79:O$82)*5</f>
        <v>0</v>
      </c>
      <c r="P82">
        <f>COUNTIF(Voorspellingen!$I$79:$I$82,Voorspellingen!P$79:P$82)*5</f>
        <v>0</v>
      </c>
      <c r="Q82">
        <f>COUNTIF(Voorspellingen!$I$79:$I$82,Voorspellingen!Q$79:Q$82)*5</f>
        <v>0</v>
      </c>
      <c r="R82">
        <f>COUNTIF(Voorspellingen!$I$79:$I$82,Voorspellingen!R$79:R$82)*5</f>
        <v>0</v>
      </c>
      <c r="S82">
        <f>COUNTIF(Voorspellingen!$I$79:$I$82,Voorspellingen!S$79:S$82)*5</f>
        <v>0</v>
      </c>
      <c r="T82">
        <f>COUNTIF(Voorspellingen!$I$79:$I$82,Voorspellingen!T$79:T$82)*5</f>
        <v>0</v>
      </c>
      <c r="U82">
        <f>COUNTIF(Voorspellingen!$I$79:$I$82,Voorspellingen!U$79:U$82)*5</f>
        <v>0</v>
      </c>
    </row>
    <row r="83" spans="7:21" x14ac:dyDescent="0.25">
      <c r="G83" s="46" t="s">
        <v>64</v>
      </c>
      <c r="H83" s="47"/>
      <c r="I83" s="42"/>
    </row>
    <row r="84" spans="7:21" x14ac:dyDescent="0.25">
      <c r="G84" s="32">
        <v>1</v>
      </c>
      <c r="I84" s="34"/>
      <c r="J84">
        <f>COUNTIF(Voorspellingen!$I$84:$I$85,Voorspellingen!J$84:J$85)*6</f>
        <v>0</v>
      </c>
      <c r="K84">
        <f>COUNTIF(Voorspellingen!$I$84:$I$85,Voorspellingen!K$84:K$85)*6</f>
        <v>0</v>
      </c>
      <c r="L84">
        <f>COUNTIF(Voorspellingen!$I$84:$I$85,Voorspellingen!L$84:L$85)*6</f>
        <v>0</v>
      </c>
      <c r="M84">
        <f>COUNTIF(Voorspellingen!$I$84:$I$85,Voorspellingen!M$84:M$85)*6</f>
        <v>0</v>
      </c>
      <c r="N84">
        <f>COUNTIF(Voorspellingen!$I$84:$I$85,Voorspellingen!N$84:N$85)*6</f>
        <v>0</v>
      </c>
      <c r="O84">
        <f>COUNTIF(Voorspellingen!$I$84:$I$85,Voorspellingen!O$84:O$85)*6</f>
        <v>0</v>
      </c>
      <c r="P84">
        <f>COUNTIF(Voorspellingen!$I$84:$I$85,Voorspellingen!P$84:P$85)*6</f>
        <v>0</v>
      </c>
      <c r="Q84">
        <f>COUNTIF(Voorspellingen!$I$84:$I$85,Voorspellingen!Q$84:Q$85)*6</f>
        <v>0</v>
      </c>
      <c r="R84">
        <f>COUNTIF(Voorspellingen!$I$84:$I$85,Voorspellingen!R$84:R$85)*6</f>
        <v>0</v>
      </c>
      <c r="S84">
        <f>COUNTIF(Voorspellingen!$I$84:$I$85,Voorspellingen!S$84:S$85)*6</f>
        <v>0</v>
      </c>
      <c r="T84">
        <f>COUNTIF(Voorspellingen!$I$84:$I$85,Voorspellingen!T$84:T$85)*6</f>
        <v>0</v>
      </c>
      <c r="U84">
        <f>COUNTIF(Voorspellingen!$I$84:$I$85,Voorspellingen!U$84:U$85)*6</f>
        <v>0</v>
      </c>
    </row>
    <row r="85" spans="7:21" x14ac:dyDescent="0.25">
      <c r="G85" s="31">
        <v>2</v>
      </c>
      <c r="I85" s="35"/>
      <c r="J85">
        <f>COUNTIF(Voorspellingen!$I$84:$I$85,Voorspellingen!J$84:J$85)*6</f>
        <v>0</v>
      </c>
      <c r="K85">
        <f>COUNTIF(Voorspellingen!$I$84:$I$85,Voorspellingen!K$84:K$85)*6</f>
        <v>0</v>
      </c>
      <c r="L85">
        <f>COUNTIF(Voorspellingen!$I$84:$I$85,Voorspellingen!L$84:L$85)*6</f>
        <v>0</v>
      </c>
      <c r="M85">
        <f>COUNTIF(Voorspellingen!$I$84:$I$85,Voorspellingen!M$84:M$85)*6</f>
        <v>0</v>
      </c>
      <c r="N85">
        <f>COUNTIF(Voorspellingen!$I$84:$I$85,Voorspellingen!N$84:N$85)*6</f>
        <v>0</v>
      </c>
      <c r="O85">
        <f>COUNTIF(Voorspellingen!$I$84:$I$85,Voorspellingen!O$84:O$85)*6</f>
        <v>0</v>
      </c>
      <c r="P85">
        <f>COUNTIF(Voorspellingen!$I$84:$I$85,Voorspellingen!P$84:P$85)*6</f>
        <v>0</v>
      </c>
      <c r="Q85">
        <f>COUNTIF(Voorspellingen!$I$84:$I$85,Voorspellingen!Q$84:Q$85)*6</f>
        <v>0</v>
      </c>
      <c r="R85">
        <f>COUNTIF(Voorspellingen!$I$84:$I$85,Voorspellingen!R$84:R$85)*6</f>
        <v>0</v>
      </c>
      <c r="S85">
        <f>COUNTIF(Voorspellingen!$I$84:$I$85,Voorspellingen!S$84:S$85)*6</f>
        <v>0</v>
      </c>
      <c r="T85">
        <f>COUNTIF(Voorspellingen!$I$84:$I$85,Voorspellingen!T$84:T$85)*6</f>
        <v>0</v>
      </c>
      <c r="U85">
        <f>COUNTIF(Voorspellingen!$I$84:$I$85,Voorspellingen!U$84:U$85)*6</f>
        <v>0</v>
      </c>
    </row>
    <row r="86" spans="7:21" x14ac:dyDescent="0.25">
      <c r="G86" s="46" t="s">
        <v>65</v>
      </c>
      <c r="H86" s="47"/>
      <c r="I86" s="42"/>
    </row>
    <row r="87" spans="7:21" x14ac:dyDescent="0.25">
      <c r="G87" s="31">
        <v>1</v>
      </c>
      <c r="H87" s="41"/>
      <c r="I87" s="35"/>
      <c r="J87">
        <f>COUNTIF(Voorspellingen!$I$87,Voorspellingen!J$87)*10</f>
        <v>0</v>
      </c>
      <c r="K87">
        <f>COUNTIF(Voorspellingen!$I$87,Voorspellingen!K$87)*10</f>
        <v>0</v>
      </c>
      <c r="L87">
        <f>COUNTIF(Voorspellingen!$I$87,Voorspellingen!L$87)*10</f>
        <v>0</v>
      </c>
      <c r="M87">
        <f>COUNTIF(Voorspellingen!$I$87,Voorspellingen!M$87)*10</f>
        <v>0</v>
      </c>
      <c r="N87">
        <f>COUNTIF(Voorspellingen!$I$87,Voorspellingen!N$87)*10</f>
        <v>0</v>
      </c>
      <c r="O87">
        <f>COUNTIF(Voorspellingen!$I$87,Voorspellingen!O$87)*10</f>
        <v>0</v>
      </c>
      <c r="P87">
        <f>COUNTIF(Voorspellingen!$I$87,Voorspellingen!P$87)*10</f>
        <v>0</v>
      </c>
      <c r="Q87">
        <f>COUNTIF(Voorspellingen!$I$87,Voorspellingen!Q$87)*10</f>
        <v>0</v>
      </c>
      <c r="R87">
        <f>COUNTIF(Voorspellingen!$I$87,Voorspellingen!R$87)*10</f>
        <v>0</v>
      </c>
      <c r="S87">
        <f>COUNTIF(Voorspellingen!$I$87,Voorspellingen!S$87)*10</f>
        <v>0</v>
      </c>
      <c r="T87">
        <f>COUNTIF(Voorspellingen!$I$87,Voorspellingen!T$87)*10</f>
        <v>0</v>
      </c>
      <c r="U87">
        <f>COUNTIF(Voorspellingen!$I$87,Voorspellingen!U$87)*10</f>
        <v>0</v>
      </c>
    </row>
    <row r="88" spans="7:21" x14ac:dyDescent="0.25">
      <c r="J88">
        <f>SUM(J$53:J$87)</f>
        <v>50</v>
      </c>
      <c r="K88">
        <f t="shared" ref="K88:U88" si="2">SUM(K$53:K$87)</f>
        <v>54</v>
      </c>
      <c r="L88">
        <f t="shared" si="2"/>
        <v>56</v>
      </c>
      <c r="M88">
        <f t="shared" si="2"/>
        <v>57</v>
      </c>
      <c r="N88">
        <f t="shared" si="2"/>
        <v>50</v>
      </c>
      <c r="O88">
        <f t="shared" si="2"/>
        <v>49</v>
      </c>
      <c r="P88">
        <f t="shared" si="2"/>
        <v>46</v>
      </c>
      <c r="Q88">
        <f t="shared" si="2"/>
        <v>54</v>
      </c>
      <c r="R88">
        <f t="shared" si="2"/>
        <v>53</v>
      </c>
      <c r="S88">
        <f t="shared" si="2"/>
        <v>51</v>
      </c>
      <c r="T88">
        <f t="shared" si="2"/>
        <v>53</v>
      </c>
      <c r="U88">
        <f t="shared" si="2"/>
        <v>49</v>
      </c>
    </row>
  </sheetData>
  <mergeCells count="5">
    <mergeCell ref="G52:H52"/>
    <mergeCell ref="G69:H69"/>
    <mergeCell ref="G78:H78"/>
    <mergeCell ref="G83:H83"/>
    <mergeCell ref="G86:H86"/>
  </mergeCells>
  <conditionalFormatting sqref="D3:D50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E5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U50">
    <cfRule type="cellIs" dxfId="10" priority="37" operator="notEqual">
      <formula>$I3</formula>
    </cfRule>
    <cfRule type="cellIs" dxfId="9" priority="38" operator="equal">
      <formula>$I3</formula>
    </cfRule>
  </conditionalFormatting>
  <conditionalFormatting sqref="J52:U52">
    <cfRule type="cellIs" dxfId="8" priority="17" operator="notEqual">
      <formula>$I52</formula>
    </cfRule>
    <cfRule type="cellIs" dxfId="7" priority="18" operator="equal">
      <formula>$I52</formula>
    </cfRule>
  </conditionalFormatting>
  <conditionalFormatting sqref="H70:H77">
    <cfRule type="duplicateValues" dxfId="6" priority="16"/>
  </conditionalFormatting>
  <conditionalFormatting sqref="I70:I77">
    <cfRule type="duplicateValues" dxfId="5" priority="15"/>
  </conditionalFormatting>
  <conditionalFormatting sqref="H79:H82">
    <cfRule type="duplicateValues" dxfId="4" priority="13"/>
  </conditionalFormatting>
  <conditionalFormatting sqref="I79:I82">
    <cfRule type="duplicateValues" dxfId="3" priority="12"/>
  </conditionalFormatting>
  <conditionalFormatting sqref="I84:I85">
    <cfRule type="duplicateValues" dxfId="2" priority="10"/>
  </conditionalFormatting>
  <conditionalFormatting sqref="H87">
    <cfRule type="duplicateValues" dxfId="1" priority="8"/>
  </conditionalFormatting>
  <conditionalFormatting sqref="I87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Voorspellingen</vt:lpstr>
      <vt:lpstr>Punten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Arnhem</dc:creator>
  <cp:lastModifiedBy>Jan van Arnhem</cp:lastModifiedBy>
  <cp:lastPrinted>2022-12-06T20:01:26Z</cp:lastPrinted>
  <dcterms:created xsi:type="dcterms:W3CDTF">2022-11-22T17:53:46Z</dcterms:created>
  <dcterms:modified xsi:type="dcterms:W3CDTF">2022-12-06T20:01:32Z</dcterms:modified>
</cp:coreProperties>
</file>